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32" i="1" l="1"/>
  <c r="G32" i="1"/>
  <c r="H32" i="1"/>
  <c r="I32" i="1"/>
  <c r="J32" i="1"/>
  <c r="K32" i="1"/>
  <c r="G108" i="1" l="1"/>
  <c r="H108" i="1"/>
  <c r="I108" i="1"/>
  <c r="J108" i="1"/>
  <c r="L108" i="1"/>
  <c r="F108" i="1"/>
  <c r="G165" i="1"/>
  <c r="H165" i="1"/>
  <c r="I165" i="1"/>
  <c r="J165" i="1"/>
  <c r="L165" i="1"/>
  <c r="F165" i="1"/>
  <c r="F146" i="1" l="1"/>
  <c r="G146" i="1"/>
  <c r="H146" i="1"/>
  <c r="I146" i="1"/>
  <c r="J146" i="1"/>
  <c r="L146" i="1"/>
  <c r="L194" i="1" l="1"/>
  <c r="L184" i="1"/>
  <c r="L195" i="1" s="1"/>
  <c r="L176" i="1"/>
  <c r="L175" i="1"/>
  <c r="L156" i="1"/>
  <c r="L137" i="1"/>
  <c r="L127" i="1"/>
  <c r="L138" i="1" s="1"/>
  <c r="L118" i="1"/>
  <c r="L119" i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76" i="1"/>
  <c r="I176" i="1"/>
  <c r="H176" i="1"/>
  <c r="G176" i="1"/>
  <c r="B157" i="1"/>
  <c r="A157" i="1"/>
  <c r="J156" i="1"/>
  <c r="I156" i="1"/>
  <c r="H156" i="1"/>
  <c r="G156" i="1"/>
  <c r="F156" i="1"/>
  <c r="B147" i="1"/>
  <c r="A147" i="1"/>
  <c r="G157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19" i="1"/>
  <c r="I119" i="1"/>
  <c r="H119" i="1"/>
  <c r="G119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H81" i="1" s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43" i="1"/>
  <c r="I43" i="1"/>
  <c r="H43" i="1"/>
  <c r="G43" i="1"/>
  <c r="F43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G81" i="1"/>
  <c r="G62" i="1"/>
  <c r="G196" i="1" s="1"/>
  <c r="L157" i="1"/>
  <c r="L196" i="1" s="1"/>
  <c r="H157" i="1"/>
  <c r="I157" i="1"/>
  <c r="J157" i="1"/>
  <c r="F119" i="1"/>
  <c r="F138" i="1"/>
  <c r="F157" i="1" s="1"/>
  <c r="F176" i="1"/>
  <c r="F195" i="1"/>
  <c r="I24" i="1"/>
  <c r="F24" i="1"/>
  <c r="J24" i="1"/>
  <c r="H24" i="1"/>
  <c r="G24" i="1"/>
  <c r="I196" i="1" l="1"/>
  <c r="H196" i="1"/>
  <c r="J196" i="1"/>
  <c r="F196" i="1"/>
</calcChain>
</file>

<file path=xl/sharedStrings.xml><?xml version="1.0" encoding="utf-8"?>
<sst xmlns="http://schemas.openxmlformats.org/spreadsheetml/2006/main" count="296" uniqueCount="82">
  <si>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</si>
  <si>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</si>
  <si>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</si>
  <si>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</si>
  <si>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</si>
  <si>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</si>
  <si>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</si>
  <si>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</si>
  <si>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</si>
  <si>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</si>
  <si>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</si>
  <si>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</si>
  <si>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</si>
  <si>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</si>
  <si>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</si>
  <si>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</si>
  <si>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</si>
  <si>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</si>
  <si>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</si>
  <si>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</si>
  <si>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</si>
  <si>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</si>
  <si>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</si>
  <si>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</si>
  <si>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</si>
  <si>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</si>
  <si>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</si>
  <si>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</si>
  <si>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</si>
  <si>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</si>
  <si>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</si>
  <si>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</si>
  <si>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</si>
  <si>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</si>
  <si>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</si>
  <si>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</si>
  <si>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</si>
  <si>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</si>
  <si>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</si>
  <si>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Жаркое по-домашнему</t>
  </si>
  <si>
    <t>Компот из свежих плодов и ягод</t>
  </si>
  <si>
    <t>Хлеб ржаной</t>
  </si>
  <si>
    <t>Хлеб пшеничный формовой</t>
  </si>
  <si>
    <t>176/2013г</t>
  </si>
  <si>
    <t>486/2021г</t>
  </si>
  <si>
    <t>574/2021г</t>
  </si>
  <si>
    <t>573/2021г</t>
  </si>
  <si>
    <t>Котлета "Здоровье"</t>
  </si>
  <si>
    <t>Каша пшенная вязкая</t>
  </si>
  <si>
    <t>Компот из смеси сухофруктов</t>
  </si>
  <si>
    <t>Соус томатный</t>
  </si>
  <si>
    <t>77/2008г</t>
  </si>
  <si>
    <t>510/2004г</t>
  </si>
  <si>
    <t>495/2021г</t>
  </si>
  <si>
    <t>141/2008г</t>
  </si>
  <si>
    <t>Котлета рыбная "Нептун"</t>
  </si>
  <si>
    <t>Каша гречневая рассыпчатая</t>
  </si>
  <si>
    <t>Чай с лимоном</t>
  </si>
  <si>
    <t>88/2008г</t>
  </si>
  <si>
    <t>202/2021г</t>
  </si>
  <si>
    <t>459/2021г</t>
  </si>
  <si>
    <t>Картофельное пюре</t>
  </si>
  <si>
    <t>Биточки особые</t>
  </si>
  <si>
    <t>Напиток из плодов шиповника</t>
  </si>
  <si>
    <t>92/2008г</t>
  </si>
  <si>
    <t>452/2004г</t>
  </si>
  <si>
    <t>496/2021г</t>
  </si>
  <si>
    <t>Птица запеченная</t>
  </si>
  <si>
    <t>Чай с сахаром</t>
  </si>
  <si>
    <t>494/2004г</t>
  </si>
  <si>
    <t>457/2021г</t>
  </si>
  <si>
    <t>Тефтели 2-й вариант</t>
  </si>
  <si>
    <t>Каша пшеничная вязкая</t>
  </si>
  <si>
    <t>462/2004г</t>
  </si>
  <si>
    <t>Макаронные изделия отварные</t>
  </si>
  <si>
    <t>97/2008г</t>
  </si>
  <si>
    <t>Птица в соусе с томатом</t>
  </si>
  <si>
    <t>367/2021г</t>
  </si>
  <si>
    <t>94/2008г</t>
  </si>
  <si>
    <t>Рис припущеный</t>
  </si>
  <si>
    <t>Шницель</t>
  </si>
  <si>
    <t>451/2004г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</si>
</sst>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1"/>
      <color rgb="FF000000"/>
      <name val="Calibri"/>
      <charset val="134"/>
    </font>
    <font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2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6" fillId="0" borderId="0"/>
    <xf numFmtId="0" fontId="17" fillId="0" borderId="0"/>
    <xf numFmtId="0" fontId="19" fillId="0" borderId="0"/>
    <xf numFmtId="0" fontId="16" fillId="0" borderId="0"/>
    <xf numFmtId="0" fontId="11" fillId="0" borderId="0"/>
    <xf numFmtId="0" fontId="15" fillId="0" borderId="0"/>
    <xf numFmtId="0" fontId="11" fillId="0" borderId="0"/>
  </cellStyleXfs>
  <cellXfs count="2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4" fillId="4" borderId="2" xfId="6" applyFont="1" applyFill="1" applyBorder="1" applyAlignment="1" applyProtection="1">
      <alignment vertical="center" wrapText="1"/>
      <protection locked="0"/>
    </xf>
    <xf numFmtId="0" fontId="13" fillId="2" borderId="2" xfId="6" applyFont="1" applyFill="1" applyBorder="1" applyAlignment="1">
      <alignment horizontal="left" vertical="center"/>
    </xf>
    <xf numFmtId="0" fontId="13" fillId="2" borderId="2" xfId="6" applyFont="1" applyFill="1" applyBorder="1" applyAlignment="1">
      <alignment horizontal="left"/>
    </xf>
    <xf numFmtId="0" fontId="13" fillId="2" borderId="1" xfId="6" applyFont="1" applyFill="1" applyBorder="1" applyAlignment="1">
      <alignment horizontal="left" vertical="center"/>
    </xf>
    <xf numFmtId="0" fontId="2" fillId="2" borderId="4" xfId="6" applyFont="1" applyFill="1" applyBorder="1" applyAlignment="1" applyProtection="1">
      <alignment vertical="top" wrapText="1"/>
      <protection locked="0"/>
    </xf>
    <xf numFmtId="2" fontId="0" fillId="5" borderId="2" xfId="0" applyNumberFormat="1" applyFill="1" applyBorder="1" applyProtection="1">
      <protection locked="0"/>
    </xf>
    <xf numFmtId="2" fontId="18" fillId="5" borderId="4" xfId="7" applyNumberFormat="1" applyFont="1" applyFill="1" applyBorder="1" applyProtection="1"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16" fillId="0" borderId="1" xfId="6" applyBorder="1"/>
    <xf numFmtId="0" fontId="16" fillId="4" borderId="2" xfId="6" applyFill="1" applyBorder="1" applyProtection="1">
      <protection locked="0"/>
    </xf>
    <xf numFmtId="0" fontId="16" fillId="0" borderId="2" xfId="6" applyBorder="1"/>
    <xf numFmtId="0" fontId="16" fillId="2" borderId="2" xfId="6" applyFill="1" applyBorder="1"/>
    <xf numFmtId="0" fontId="14" fillId="4" borderId="2" xfId="6" applyFont="1" applyFill="1" applyBorder="1" applyAlignment="1" applyProtection="1">
      <alignment horizontal="center" vertical="center" wrapText="1"/>
      <protection locked="0"/>
    </xf>
    <xf numFmtId="0" fontId="13" fillId="2" borderId="2" xfId="6" applyFont="1" applyFill="1" applyBorder="1" applyAlignment="1">
      <alignment horizontal="center" vertical="center"/>
    </xf>
    <xf numFmtId="0" fontId="13" fillId="2" borderId="2" xfId="6" applyFont="1" applyFill="1" applyBorder="1" applyAlignment="1">
      <alignment horizontal="center"/>
    </xf>
    <xf numFmtId="0" fontId="13" fillId="2" borderId="1" xfId="6" applyFont="1" applyFill="1" applyBorder="1" applyAlignment="1">
      <alignment horizontal="center"/>
    </xf>
    <xf numFmtId="0" fontId="2" fillId="2" borderId="4" xfId="6" applyFont="1" applyFill="1" applyBorder="1" applyAlignment="1" applyProtection="1">
      <alignment horizontal="center" vertical="top" wrapText="1"/>
      <protection locked="0"/>
    </xf>
    <xf numFmtId="2" fontId="15" fillId="5" borderId="2" xfId="4" applyNumberFormat="1" applyFill="1" applyBorder="1" applyProtection="1">
      <protection locked="0"/>
    </xf>
    <xf numFmtId="2" fontId="18" fillId="5" borderId="2" xfId="7" applyNumberFormat="1" applyFont="1" applyFill="1" applyBorder="1" applyProtection="1">
      <protection locked="0"/>
    </xf>
    <xf numFmtId="0" fontId="14" fillId="4" borderId="2" xfId="6" applyFont="1" applyFill="1" applyBorder="1" applyAlignment="1" applyProtection="1">
      <alignment horizontal="center" vertical="center" wrapText="1"/>
      <protection locked="0"/>
    </xf>
    <xf numFmtId="0" fontId="2" fillId="2" borderId="4" xfId="6" applyFont="1" applyFill="1" applyBorder="1" applyAlignment="1" applyProtection="1">
      <alignment horizontal="center" vertical="top" wrapText="1"/>
      <protection locked="0"/>
    </xf>
    <xf numFmtId="2" fontId="13" fillId="2" borderId="2" xfId="6" applyNumberFormat="1" applyFont="1" applyFill="1" applyBorder="1" applyAlignment="1">
      <alignment horizontal="center"/>
    </xf>
    <xf numFmtId="2" fontId="13" fillId="2" borderId="1" xfId="6" applyNumberFormat="1" applyFont="1" applyFill="1" applyBorder="1" applyAlignment="1">
      <alignment horizontal="center"/>
    </xf>
    <xf numFmtId="0" fontId="14" fillId="4" borderId="2" xfId="6" applyFont="1" applyFill="1" applyBorder="1" applyAlignment="1" applyProtection="1">
      <alignment horizontal="center" vertical="center" wrapText="1"/>
      <protection locked="0"/>
    </xf>
    <xf numFmtId="0" fontId="2" fillId="2" borderId="4" xfId="6" applyFont="1" applyFill="1" applyBorder="1" applyAlignment="1" applyProtection="1">
      <alignment horizontal="center" vertical="top" wrapText="1"/>
      <protection locked="0"/>
    </xf>
    <xf numFmtId="2" fontId="13" fillId="2" borderId="2" xfId="6" applyNumberFormat="1" applyFont="1" applyFill="1" applyBorder="1" applyAlignment="1">
      <alignment horizontal="center"/>
    </xf>
    <xf numFmtId="2" fontId="13" fillId="2" borderId="1" xfId="6" applyNumberFormat="1" applyFont="1" applyFill="1" applyBorder="1" applyAlignment="1">
      <alignment horizontal="center"/>
    </xf>
    <xf numFmtId="0" fontId="14" fillId="4" borderId="2" xfId="6" applyFont="1" applyFill="1" applyBorder="1" applyAlignment="1" applyProtection="1">
      <alignment horizontal="center" vertical="center" wrapText="1"/>
      <protection locked="0"/>
    </xf>
    <xf numFmtId="0" fontId="2" fillId="2" borderId="4" xfId="6" applyFont="1" applyFill="1" applyBorder="1" applyAlignment="1" applyProtection="1">
      <alignment horizontal="center" vertical="top" wrapText="1"/>
      <protection locked="0"/>
    </xf>
    <xf numFmtId="2" fontId="13" fillId="2" borderId="2" xfId="6" applyNumberFormat="1" applyFont="1" applyFill="1" applyBorder="1" applyAlignment="1">
      <alignment horizontal="center"/>
    </xf>
    <xf numFmtId="2" fontId="13" fillId="2" borderId="1" xfId="6" applyNumberFormat="1" applyFont="1" applyFill="1" applyBorder="1" applyAlignment="1">
      <alignment horizontal="center"/>
    </xf>
    <xf numFmtId="0" fontId="14" fillId="4" borderId="17" xfId="6" applyFont="1" applyFill="1" applyBorder="1" applyAlignment="1" applyProtection="1">
      <alignment horizontal="center" vertical="center" wrapText="1"/>
      <protection locked="0"/>
    </xf>
    <xf numFmtId="0" fontId="13" fillId="2" borderId="17" xfId="6" applyFont="1" applyFill="1" applyBorder="1" applyAlignment="1">
      <alignment horizontal="center" vertical="center"/>
    </xf>
    <xf numFmtId="0" fontId="13" fillId="2" borderId="17" xfId="6" applyFont="1" applyFill="1" applyBorder="1" applyAlignment="1">
      <alignment horizontal="center"/>
    </xf>
    <xf numFmtId="0" fontId="2" fillId="2" borderId="24" xfId="6" applyFont="1" applyFill="1" applyBorder="1" applyAlignment="1" applyProtection="1">
      <alignment horizontal="center" vertical="top" wrapText="1"/>
      <protection locked="0"/>
    </xf>
    <xf numFmtId="0" fontId="13" fillId="2" borderId="15" xfId="6" applyFont="1" applyFill="1" applyBorder="1" applyAlignment="1">
      <alignment horizontal="center" vertical="center"/>
    </xf>
    <xf numFmtId="2" fontId="15" fillId="5" borderId="2" xfId="4" applyNumberFormat="1" applyFill="1" applyBorder="1" applyProtection="1">
      <protection locked="0"/>
    </xf>
    <xf numFmtId="0" fontId="16" fillId="0" borderId="1" xfId="6" applyBorder="1"/>
    <xf numFmtId="0" fontId="16" fillId="4" borderId="2" xfId="6" applyFill="1" applyBorder="1" applyProtection="1">
      <protection locked="0"/>
    </xf>
    <xf numFmtId="0" fontId="16" fillId="0" borderId="2" xfId="6" applyBorder="1"/>
    <xf numFmtId="0" fontId="16" fillId="2" borderId="2" xfId="6" applyFill="1" applyBorder="1"/>
    <xf numFmtId="0" fontId="13" fillId="2" borderId="17" xfId="6" applyFont="1" applyFill="1" applyBorder="1" applyAlignment="1">
      <alignment horizontal="center" vertical="center"/>
    </xf>
    <xf numFmtId="0" fontId="13" fillId="2" borderId="17" xfId="6" applyFont="1" applyFill="1" applyBorder="1" applyAlignment="1">
      <alignment horizontal="center"/>
    </xf>
    <xf numFmtId="0" fontId="13" fillId="2" borderId="2" xfId="6" applyFont="1" applyFill="1" applyBorder="1" applyAlignment="1">
      <alignment horizontal="left" vertical="center"/>
    </xf>
    <xf numFmtId="0" fontId="13" fillId="2" borderId="2" xfId="6" applyFont="1" applyFill="1" applyBorder="1" applyAlignment="1">
      <alignment horizontal="left"/>
    </xf>
    <xf numFmtId="0" fontId="13" fillId="2" borderId="2" xfId="6" applyFont="1" applyFill="1" applyBorder="1" applyAlignment="1">
      <alignment horizontal="center" vertical="center"/>
    </xf>
    <xf numFmtId="0" fontId="13" fillId="2" borderId="2" xfId="6" applyFont="1" applyFill="1" applyBorder="1" applyAlignment="1">
      <alignment horizontal="center"/>
    </xf>
    <xf numFmtId="2" fontId="13" fillId="2" borderId="2" xfId="6" applyNumberFormat="1" applyFont="1" applyFill="1" applyBorder="1" applyAlignment="1">
      <alignment horizontal="center"/>
    </xf>
    <xf numFmtId="2" fontId="13" fillId="2" borderId="23" xfId="6" applyNumberFormat="1" applyFont="1" applyFill="1" applyBorder="1" applyAlignment="1">
      <alignment horizontal="center"/>
    </xf>
    <xf numFmtId="2" fontId="18" fillId="5" borderId="2" xfId="7" applyNumberFormat="1" applyFont="1" applyFill="1" applyBorder="1" applyProtection="1">
      <protection locked="0"/>
    </xf>
    <xf numFmtId="0" fontId="13" fillId="6" borderId="25" xfId="7" applyFont="1" applyFill="1" applyBorder="1" applyAlignment="1">
      <alignment horizontal="left" vertical="center"/>
    </xf>
    <xf numFmtId="0" fontId="13" fillId="6" borderId="25" xfId="7" applyFont="1" applyFill="1" applyBorder="1" applyAlignment="1">
      <alignment horizontal="left"/>
    </xf>
    <xf numFmtId="0" fontId="13" fillId="6" borderId="17" xfId="7" applyFont="1" applyFill="1" applyBorder="1" applyAlignment="1">
      <alignment horizontal="center" vertical="center"/>
    </xf>
    <xf numFmtId="0" fontId="13" fillId="6" borderId="17" xfId="7" applyFont="1" applyFill="1" applyBorder="1" applyAlignment="1">
      <alignment horizontal="center"/>
    </xf>
    <xf numFmtId="0" fontId="13" fillId="3" borderId="2" xfId="7" applyFont="1" applyFill="1" applyBorder="1" applyAlignment="1">
      <alignment horizontal="center"/>
    </xf>
    <xf numFmtId="1" fontId="13" fillId="3" borderId="23" xfId="7" applyNumberFormat="1" applyFont="1" applyFill="1" applyBorder="1" applyAlignment="1">
      <alignment horizontal="center" vertical="center"/>
    </xf>
    <xf numFmtId="2" fontId="13" fillId="3" borderId="2" xfId="7" applyNumberFormat="1" applyFont="1" applyFill="1" applyBorder="1" applyAlignment="1">
      <alignment horizontal="center"/>
    </xf>
    <xf numFmtId="2" fontId="13" fillId="3" borderId="2" xfId="7" applyNumberFormat="1" applyFont="1" applyFill="1" applyBorder="1" applyAlignment="1">
      <alignment horizontal="center"/>
    </xf>
    <xf numFmtId="2" fontId="18" fillId="5" borderId="17" xfId="7" applyNumberFormat="1" applyFont="1" applyFill="1" applyBorder="1" applyAlignment="1" applyProtection="1">
      <alignment horizontal="center"/>
      <protection locked="0"/>
    </xf>
    <xf numFmtId="2" fontId="18" fillId="5" borderId="2" xfId="7" applyNumberFormat="1" applyFont="1" applyFill="1" applyBorder="1" applyProtection="1">
      <protection locked="0"/>
    </xf>
    <xf numFmtId="2" fontId="18" fillId="5" borderId="2" xfId="7" applyNumberFormat="1" applyFont="1" applyFill="1" applyBorder="1" applyProtection="1">
      <protection locked="0"/>
    </xf>
    <xf numFmtId="0" fontId="20" fillId="7" borderId="2" xfId="7" applyFont="1" applyFill="1" applyBorder="1" applyAlignment="1">
      <alignment horizontal="left" vertical="center"/>
    </xf>
    <xf numFmtId="0" fontId="20" fillId="7" borderId="2" xfId="7" applyFont="1" applyFill="1" applyBorder="1" applyAlignment="1">
      <alignment horizontal="left"/>
    </xf>
    <xf numFmtId="0" fontId="14" fillId="7" borderId="2" xfId="7" applyFont="1" applyFill="1" applyBorder="1" applyAlignment="1" applyProtection="1">
      <alignment vertical="center" wrapText="1"/>
      <protection locked="0"/>
    </xf>
    <xf numFmtId="0" fontId="20" fillId="7" borderId="17" xfId="7" applyFont="1" applyFill="1" applyBorder="1" applyAlignment="1">
      <alignment horizontal="center" vertical="center"/>
    </xf>
    <xf numFmtId="0" fontId="20" fillId="7" borderId="17" xfId="7" applyFont="1" applyFill="1" applyBorder="1" applyAlignment="1">
      <alignment horizontal="center"/>
    </xf>
    <xf numFmtId="0" fontId="14" fillId="7" borderId="17" xfId="7" applyFont="1" applyFill="1" applyBorder="1" applyAlignment="1" applyProtection="1">
      <alignment horizontal="center" vertical="center" wrapText="1"/>
      <protection locked="0"/>
    </xf>
    <xf numFmtId="2" fontId="18" fillId="5" borderId="4" xfId="7" applyNumberFormat="1" applyFont="1" applyFill="1" applyBorder="1" applyProtection="1">
      <protection locked="0"/>
    </xf>
    <xf numFmtId="2" fontId="18" fillId="5" borderId="2" xfId="7" applyNumberFormat="1" applyFont="1" applyFill="1" applyBorder="1" applyProtection="1">
      <protection locked="0"/>
    </xf>
    <xf numFmtId="0" fontId="20" fillId="7" borderId="2" xfId="7" applyFont="1" applyFill="1" applyBorder="1" applyAlignment="1">
      <alignment horizontal="center"/>
    </xf>
    <xf numFmtId="0" fontId="20" fillId="7" borderId="2" xfId="7" applyFont="1" applyFill="1" applyBorder="1" applyAlignment="1">
      <alignment horizontal="center" vertical="center"/>
    </xf>
    <xf numFmtId="0" fontId="14" fillId="7" borderId="2" xfId="7" applyFont="1" applyFill="1" applyBorder="1" applyAlignment="1" applyProtection="1">
      <alignment horizontal="center" vertical="center" wrapText="1"/>
      <protection locked="0"/>
    </xf>
    <xf numFmtId="2" fontId="20" fillId="7" borderId="23" xfId="7" applyNumberFormat="1" applyFont="1" applyFill="1" applyBorder="1" applyAlignment="1">
      <alignment horizontal="center"/>
    </xf>
    <xf numFmtId="0" fontId="14" fillId="7" borderId="2" xfId="7" applyFont="1" applyFill="1" applyBorder="1" applyAlignment="1" applyProtection="1">
      <alignment horizontal="center" vertical="center" wrapText="1"/>
      <protection locked="0"/>
    </xf>
    <xf numFmtId="2" fontId="20" fillId="7" borderId="2" xfId="7" applyNumberFormat="1" applyFont="1" applyFill="1" applyBorder="1" applyAlignment="1">
      <alignment horizontal="center"/>
    </xf>
    <xf numFmtId="0" fontId="14" fillId="7" borderId="2" xfId="7" applyFont="1" applyFill="1" applyBorder="1" applyAlignment="1" applyProtection="1">
      <alignment horizontal="center" vertical="center" wrapText="1"/>
      <protection locked="0"/>
    </xf>
    <xf numFmtId="2" fontId="20" fillId="7" borderId="2" xfId="7" applyNumberFormat="1" applyFont="1" applyFill="1" applyBorder="1" applyAlignment="1">
      <alignment horizontal="center"/>
    </xf>
    <xf numFmtId="0" fontId="14" fillId="7" borderId="2" xfId="7" applyFont="1" applyFill="1" applyBorder="1" applyAlignment="1" applyProtection="1">
      <alignment horizontal="center" vertical="center" wrapText="1"/>
      <protection locked="0"/>
    </xf>
    <xf numFmtId="2" fontId="20" fillId="7" borderId="2" xfId="7" applyNumberFormat="1" applyFont="1" applyFill="1" applyBorder="1" applyAlignment="1">
      <alignment horizontal="center"/>
    </xf>
    <xf numFmtId="0" fontId="14" fillId="7" borderId="2" xfId="7" applyFont="1" applyFill="1" applyBorder="1" applyAlignment="1" applyProtection="1">
      <alignment horizontal="center" vertical="center" wrapText="1"/>
      <protection locked="0"/>
    </xf>
    <xf numFmtId="0" fontId="13" fillId="2" borderId="2" xfId="9" applyFont="1" applyFill="1" applyBorder="1" applyAlignment="1">
      <alignment horizontal="left" vertical="center"/>
    </xf>
    <xf numFmtId="0" fontId="13" fillId="2" borderId="2" xfId="9" applyFont="1" applyFill="1" applyBorder="1" applyAlignment="1">
      <alignment horizontal="left"/>
    </xf>
    <xf numFmtId="0" fontId="13" fillId="2" borderId="1" xfId="9" applyFont="1" applyFill="1" applyBorder="1" applyAlignment="1">
      <alignment horizontal="left" vertical="center"/>
    </xf>
    <xf numFmtId="0" fontId="14" fillId="4" borderId="2" xfId="9" applyFont="1" applyFill="1" applyBorder="1" applyAlignment="1" applyProtection="1">
      <alignment vertical="center" wrapText="1"/>
      <protection locked="0"/>
    </xf>
    <xf numFmtId="0" fontId="13" fillId="2" borderId="17" xfId="9" applyFont="1" applyFill="1" applyBorder="1" applyAlignment="1">
      <alignment horizontal="center" vertical="center"/>
    </xf>
    <xf numFmtId="0" fontId="13" fillId="2" borderId="17" xfId="9" applyFont="1" applyFill="1" applyBorder="1" applyAlignment="1">
      <alignment horizontal="center"/>
    </xf>
    <xf numFmtId="0" fontId="13" fillId="2" borderId="15" xfId="9" applyFont="1" applyFill="1" applyBorder="1" applyAlignment="1">
      <alignment horizontal="center" vertical="center"/>
    </xf>
    <xf numFmtId="0" fontId="14" fillId="4" borderId="17" xfId="9" applyFont="1" applyFill="1" applyBorder="1" applyAlignment="1" applyProtection="1">
      <alignment horizontal="center" vertical="center" wrapText="1"/>
      <protection locked="0"/>
    </xf>
    <xf numFmtId="0" fontId="13" fillId="2" borderId="2" xfId="9" applyFont="1" applyFill="1" applyBorder="1" applyAlignment="1">
      <alignment horizontal="center" vertical="center"/>
    </xf>
    <xf numFmtId="0" fontId="13" fillId="2" borderId="2" xfId="9" applyFont="1" applyFill="1" applyBorder="1" applyAlignment="1">
      <alignment horizontal="center"/>
    </xf>
    <xf numFmtId="0" fontId="13" fillId="2" borderId="1" xfId="9" applyFont="1" applyFill="1" applyBorder="1" applyAlignment="1">
      <alignment horizontal="center"/>
    </xf>
    <xf numFmtId="0" fontId="14" fillId="4" borderId="2" xfId="9" applyFont="1" applyFill="1" applyBorder="1" applyAlignment="1" applyProtection="1">
      <alignment horizontal="center" vertical="center" wrapText="1"/>
      <protection locked="0"/>
    </xf>
    <xf numFmtId="0" fontId="14" fillId="4" borderId="2" xfId="9" applyFont="1" applyFill="1" applyBorder="1" applyAlignment="1" applyProtection="1">
      <alignment horizontal="center" vertical="center" wrapText="1"/>
      <protection locked="0"/>
    </xf>
    <xf numFmtId="2" fontId="13" fillId="2" borderId="23" xfId="9" applyNumberFormat="1" applyFont="1" applyFill="1" applyBorder="1" applyAlignment="1">
      <alignment horizontal="center"/>
    </xf>
    <xf numFmtId="2" fontId="13" fillId="2" borderId="26" xfId="9" applyNumberFormat="1" applyFont="1" applyFill="1" applyBorder="1" applyAlignment="1">
      <alignment horizontal="center"/>
    </xf>
    <xf numFmtId="0" fontId="14" fillId="4" borderId="2" xfId="9" applyFont="1" applyFill="1" applyBorder="1" applyAlignment="1" applyProtection="1">
      <alignment horizontal="center" vertical="center" wrapText="1"/>
      <protection locked="0"/>
    </xf>
    <xf numFmtId="2" fontId="13" fillId="2" borderId="2" xfId="9" applyNumberFormat="1" applyFont="1" applyFill="1" applyBorder="1" applyAlignment="1">
      <alignment horizontal="center"/>
    </xf>
    <xf numFmtId="2" fontId="13" fillId="2" borderId="1" xfId="9" applyNumberFormat="1" applyFont="1" applyFill="1" applyBorder="1" applyAlignment="1">
      <alignment horizontal="center"/>
    </xf>
    <xf numFmtId="2" fontId="17" fillId="5" borderId="2" xfId="7" applyNumberFormat="1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0" borderId="17" xfId="0" applyNumberFormat="1" applyFont="1" applyBorder="1" applyAlignment="1">
      <alignment horizontal="center" vertical="top" wrapText="1"/>
    </xf>
    <xf numFmtId="2" fontId="15" fillId="5" borderId="2" xfId="4" applyNumberFormat="1" applyFill="1" applyBorder="1" applyProtection="1">
      <protection locked="0"/>
    </xf>
    <xf numFmtId="0" fontId="13" fillId="2" borderId="2" xfId="2" applyFont="1" applyFill="1" applyBorder="1" applyAlignment="1">
      <alignment horizontal="left" vertical="center"/>
    </xf>
    <xf numFmtId="0" fontId="13" fillId="2" borderId="2" xfId="2" applyFont="1" applyFill="1" applyBorder="1" applyAlignment="1">
      <alignment horizontal="left"/>
    </xf>
    <xf numFmtId="0" fontId="13" fillId="2" borderId="4" xfId="2" applyFont="1" applyFill="1" applyBorder="1" applyAlignment="1">
      <alignment horizontal="left" vertical="center"/>
    </xf>
    <xf numFmtId="0" fontId="13" fillId="2" borderId="1" xfId="2" applyFont="1" applyFill="1" applyBorder="1" applyAlignment="1">
      <alignment horizontal="left" vertical="center"/>
    </xf>
    <xf numFmtId="0" fontId="14" fillId="4" borderId="2" xfId="2" applyFont="1" applyFill="1" applyBorder="1" applyAlignment="1" applyProtection="1">
      <alignment vertical="center" wrapText="1"/>
      <protection locked="0"/>
    </xf>
    <xf numFmtId="0" fontId="13" fillId="2" borderId="17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/>
    </xf>
    <xf numFmtId="0" fontId="13" fillId="2" borderId="15" xfId="2" applyFont="1" applyFill="1" applyBorder="1" applyAlignment="1">
      <alignment horizontal="center" vertical="center"/>
    </xf>
    <xf numFmtId="0" fontId="13" fillId="2" borderId="24" xfId="2" applyFont="1" applyFill="1" applyBorder="1" applyAlignment="1">
      <alignment horizontal="center" vertical="center"/>
    </xf>
    <xf numFmtId="0" fontId="14" fillId="4" borderId="17" xfId="2" applyFont="1" applyFill="1" applyBorder="1" applyAlignment="1" applyProtection="1">
      <alignment horizontal="center" vertical="center" wrapText="1"/>
      <protection locked="0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/>
    </xf>
    <xf numFmtId="0" fontId="13" fillId="2" borderId="4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center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0" fontId="14" fillId="4" borderId="2" xfId="3" applyFont="1" applyFill="1" applyBorder="1" applyAlignment="1" applyProtection="1">
      <alignment horizontal="center" vertical="center" wrapText="1"/>
      <protection locked="0"/>
    </xf>
    <xf numFmtId="2" fontId="13" fillId="2" borderId="23" xfId="3" applyNumberFormat="1" applyFont="1" applyFill="1" applyBorder="1" applyAlignment="1">
      <alignment horizontal="center"/>
    </xf>
    <xf numFmtId="2" fontId="13" fillId="2" borderId="26" xfId="3" applyNumberFormat="1" applyFont="1" applyFill="1" applyBorder="1" applyAlignment="1">
      <alignment horizontal="center"/>
    </xf>
    <xf numFmtId="2" fontId="13" fillId="2" borderId="27" xfId="3" applyNumberFormat="1" applyFont="1" applyFill="1" applyBorder="1" applyAlignment="1">
      <alignment horizontal="center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2" fontId="13" fillId="2" borderId="2" xfId="2" applyNumberFormat="1" applyFont="1" applyFill="1" applyBorder="1" applyAlignment="1">
      <alignment horizontal="center"/>
    </xf>
    <xf numFmtId="2" fontId="13" fillId="2" borderId="4" xfId="2" applyNumberFormat="1" applyFont="1" applyFill="1" applyBorder="1" applyAlignment="1">
      <alignment horizontal="center"/>
    </xf>
    <xf numFmtId="2" fontId="13" fillId="2" borderId="1" xfId="2" applyNumberFormat="1" applyFont="1" applyFill="1" applyBorder="1" applyAlignment="1">
      <alignment horizontal="center"/>
    </xf>
    <xf numFmtId="2" fontId="13" fillId="2" borderId="2" xfId="3" applyNumberFormat="1" applyFont="1" applyFill="1" applyBorder="1" applyAlignment="1">
      <alignment horizontal="center"/>
    </xf>
    <xf numFmtId="2" fontId="13" fillId="2" borderId="4" xfId="3" applyNumberFormat="1" applyFont="1" applyFill="1" applyBorder="1" applyAlignment="1">
      <alignment horizontal="center"/>
    </xf>
    <xf numFmtId="2" fontId="13" fillId="2" borderId="1" xfId="3" applyNumberFormat="1" applyFont="1" applyFill="1" applyBorder="1" applyAlignment="1">
      <alignment horizontal="center"/>
    </xf>
    <xf numFmtId="0" fontId="14" fillId="4" borderId="2" xfId="3" applyFont="1" applyFill="1" applyBorder="1" applyAlignment="1" applyProtection="1">
      <alignment horizontal="center" vertical="center" wrapText="1"/>
      <protection locked="0"/>
    </xf>
    <xf numFmtId="0" fontId="13" fillId="2" borderId="1" xfId="2" applyFont="1" applyFill="1" applyBorder="1" applyAlignment="1">
      <alignment horizontal="left" vertical="center"/>
    </xf>
    <xf numFmtId="0" fontId="13" fillId="2" borderId="2" xfId="2" applyFont="1" applyFill="1" applyBorder="1" applyAlignment="1">
      <alignment horizontal="left" vertical="center"/>
    </xf>
    <xf numFmtId="0" fontId="13" fillId="2" borderId="2" xfId="2" applyFont="1" applyFill="1" applyBorder="1" applyAlignment="1">
      <alignment horizontal="left"/>
    </xf>
    <xf numFmtId="0" fontId="14" fillId="4" borderId="2" xfId="2" applyFont="1" applyFill="1" applyBorder="1" applyAlignment="1" applyProtection="1">
      <alignment vertical="center" wrapText="1"/>
      <protection locked="0"/>
    </xf>
    <xf numFmtId="0" fontId="13" fillId="2" borderId="1" xfId="2" applyFont="1" applyFill="1" applyBorder="1" applyAlignment="1">
      <alignment horizontal="center"/>
    </xf>
    <xf numFmtId="0" fontId="13" fillId="2" borderId="2" xfId="2" applyFont="1" applyFill="1" applyBorder="1" applyAlignment="1">
      <alignment horizontal="center"/>
    </xf>
    <xf numFmtId="0" fontId="13" fillId="2" borderId="2" xfId="2" applyFont="1" applyFill="1" applyBorder="1" applyAlignment="1">
      <alignment horizontal="center" vertical="center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2" fontId="12" fillId="5" borderId="2" xfId="1" applyNumberFormat="1" applyFill="1" applyBorder="1" applyProtection="1">
      <protection locked="0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2" fontId="13" fillId="2" borderId="26" xfId="2" applyNumberFormat="1" applyFont="1" applyFill="1" applyBorder="1" applyAlignment="1">
      <alignment horizontal="center"/>
    </xf>
    <xf numFmtId="2" fontId="13" fillId="2" borderId="23" xfId="2" applyNumberFormat="1" applyFont="1" applyFill="1" applyBorder="1" applyAlignment="1">
      <alignment horizontal="center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2" fontId="13" fillId="2" borderId="1" xfId="2" applyNumberFormat="1" applyFont="1" applyFill="1" applyBorder="1" applyAlignment="1">
      <alignment horizontal="center"/>
    </xf>
    <xf numFmtId="2" fontId="13" fillId="2" borderId="2" xfId="2" applyNumberFormat="1" applyFont="1" applyFill="1" applyBorder="1" applyAlignment="1">
      <alignment horizontal="center"/>
    </xf>
    <xf numFmtId="0" fontId="13" fillId="2" borderId="15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/>
    </xf>
    <xf numFmtId="0" fontId="14" fillId="4" borderId="17" xfId="2" applyFont="1" applyFill="1" applyBorder="1" applyAlignment="1" applyProtection="1">
      <alignment horizontal="center" vertical="center" wrapText="1"/>
      <protection locked="0"/>
    </xf>
    <xf numFmtId="0" fontId="13" fillId="2" borderId="17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/>
    </xf>
    <xf numFmtId="0" fontId="13" fillId="2" borderId="15" xfId="2" applyFont="1" applyFill="1" applyBorder="1" applyAlignment="1">
      <alignment horizontal="center" vertical="center"/>
    </xf>
    <xf numFmtId="0" fontId="14" fillId="4" borderId="17" xfId="2" applyFont="1" applyFill="1" applyBorder="1" applyAlignment="1" applyProtection="1">
      <alignment horizontal="center" vertical="center" wrapText="1"/>
      <protection locked="0"/>
    </xf>
    <xf numFmtId="0" fontId="13" fillId="2" borderId="2" xfId="2" applyFont="1" applyFill="1" applyBorder="1" applyAlignment="1">
      <alignment horizontal="left" vertical="center"/>
    </xf>
    <xf numFmtId="0" fontId="13" fillId="2" borderId="2" xfId="2" applyFont="1" applyFill="1" applyBorder="1" applyAlignment="1">
      <alignment horizontal="left"/>
    </xf>
    <xf numFmtId="0" fontId="13" fillId="2" borderId="1" xfId="2" applyFont="1" applyFill="1" applyBorder="1" applyAlignment="1">
      <alignment horizontal="left" vertical="center"/>
    </xf>
    <xf numFmtId="0" fontId="14" fillId="4" borderId="2" xfId="2" applyFont="1" applyFill="1" applyBorder="1" applyAlignment="1" applyProtection="1">
      <alignment vertical="center" wrapText="1"/>
      <protection locked="0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center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2" fontId="12" fillId="5" borderId="2" xfId="1" applyNumberFormat="1" applyFill="1" applyBorder="1" applyProtection="1">
      <protection locked="0"/>
    </xf>
    <xf numFmtId="2" fontId="15" fillId="5" borderId="2" xfId="4" applyNumberFormat="1" applyFill="1" applyBorder="1" applyProtection="1">
      <protection locked="0"/>
    </xf>
    <xf numFmtId="0" fontId="14" fillId="4" borderId="2" xfId="3" applyFont="1" applyFill="1" applyBorder="1" applyAlignment="1" applyProtection="1">
      <alignment horizontal="center" vertical="center" wrapText="1"/>
      <protection locked="0"/>
    </xf>
    <xf numFmtId="2" fontId="13" fillId="2" borderId="23" xfId="3" applyNumberFormat="1" applyFont="1" applyFill="1" applyBorder="1" applyAlignment="1">
      <alignment horizontal="center"/>
    </xf>
    <xf numFmtId="2" fontId="13" fillId="2" borderId="26" xfId="3" applyNumberFormat="1" applyFont="1" applyFill="1" applyBorder="1" applyAlignment="1">
      <alignment horizontal="center"/>
    </xf>
    <xf numFmtId="2" fontId="13" fillId="2" borderId="2" xfId="3" applyNumberFormat="1" applyFont="1" applyFill="1" applyBorder="1" applyAlignment="1">
      <alignment horizontal="center"/>
    </xf>
    <xf numFmtId="2" fontId="13" fillId="2" borderId="1" xfId="3" applyNumberFormat="1" applyFont="1" applyFill="1" applyBorder="1" applyAlignment="1">
      <alignment horizontal="center"/>
    </xf>
    <xf numFmtId="0" fontId="14" fillId="4" borderId="2" xfId="3" applyFont="1" applyFill="1" applyBorder="1" applyAlignment="1" applyProtection="1">
      <alignment horizontal="center" vertical="center" wrapText="1"/>
      <protection locked="0"/>
    </xf>
    <xf numFmtId="0" fontId="13" fillId="2" borderId="2" xfId="3" applyFont="1" applyFill="1" applyBorder="1" applyAlignment="1">
      <alignment horizontal="center"/>
    </xf>
    <xf numFmtId="0" fontId="13" fillId="2" borderId="2" xfId="5" applyFont="1" applyFill="1" applyBorder="1" applyAlignment="1">
      <alignment horizontal="left" vertical="center"/>
    </xf>
    <xf numFmtId="0" fontId="13" fillId="2" borderId="2" xfId="5" applyFont="1" applyFill="1" applyBorder="1" applyAlignment="1">
      <alignment horizontal="left"/>
    </xf>
    <xf numFmtId="0" fontId="13" fillId="2" borderId="1" xfId="5" applyFont="1" applyFill="1" applyBorder="1" applyAlignment="1">
      <alignment horizontal="left" vertical="center"/>
    </xf>
    <xf numFmtId="0" fontId="14" fillId="4" borderId="2" xfId="5" applyFont="1" applyFill="1" applyBorder="1" applyAlignment="1" applyProtection="1">
      <alignment vertical="center" wrapText="1"/>
      <protection locked="0"/>
    </xf>
    <xf numFmtId="0" fontId="13" fillId="2" borderId="17" xfId="5" applyFont="1" applyFill="1" applyBorder="1" applyAlignment="1">
      <alignment horizontal="center" vertical="center"/>
    </xf>
    <xf numFmtId="0" fontId="13" fillId="2" borderId="17" xfId="5" applyFont="1" applyFill="1" applyBorder="1" applyAlignment="1">
      <alignment horizontal="center"/>
    </xf>
    <xf numFmtId="0" fontId="13" fillId="2" borderId="15" xfId="5" applyFont="1" applyFill="1" applyBorder="1" applyAlignment="1">
      <alignment horizontal="center" vertical="center"/>
    </xf>
    <xf numFmtId="0" fontId="14" fillId="4" borderId="17" xfId="5" applyFont="1" applyFill="1" applyBorder="1" applyAlignment="1" applyProtection="1">
      <alignment horizontal="center" vertical="center" wrapText="1"/>
      <protection locked="0"/>
    </xf>
    <xf numFmtId="0" fontId="13" fillId="2" borderId="2" xfId="5" applyFont="1" applyFill="1" applyBorder="1" applyAlignment="1">
      <alignment horizontal="center" vertical="center"/>
    </xf>
    <xf numFmtId="0" fontId="13" fillId="2" borderId="2" xfId="5" applyFont="1" applyFill="1" applyBorder="1" applyAlignment="1">
      <alignment horizontal="center"/>
    </xf>
    <xf numFmtId="0" fontId="13" fillId="2" borderId="1" xfId="5" applyFont="1" applyFill="1" applyBorder="1" applyAlignment="1">
      <alignment horizontal="center"/>
    </xf>
    <xf numFmtId="0" fontId="14" fillId="4" borderId="2" xfId="5" applyFont="1" applyFill="1" applyBorder="1" applyAlignment="1" applyProtection="1">
      <alignment horizontal="center" vertical="center" wrapText="1"/>
      <protection locked="0"/>
    </xf>
    <xf numFmtId="0" fontId="14" fillId="4" borderId="2" xfId="5" applyFont="1" applyFill="1" applyBorder="1" applyAlignment="1" applyProtection="1">
      <alignment horizontal="center" vertical="center" wrapText="1"/>
      <protection locked="0"/>
    </xf>
    <xf numFmtId="2" fontId="13" fillId="2" borderId="23" xfId="5" applyNumberFormat="1" applyFont="1" applyFill="1" applyBorder="1" applyAlignment="1">
      <alignment horizontal="center"/>
    </xf>
    <xf numFmtId="2" fontId="13" fillId="2" borderId="26" xfId="5" applyNumberFormat="1" applyFont="1" applyFill="1" applyBorder="1" applyAlignment="1">
      <alignment horizontal="center"/>
    </xf>
    <xf numFmtId="2" fontId="12" fillId="5" borderId="2" xfId="1" applyNumberFormat="1" applyFill="1" applyBorder="1" applyProtection="1">
      <protection locked="0"/>
    </xf>
    <xf numFmtId="2" fontId="15" fillId="5" borderId="2" xfId="4" applyNumberFormat="1" applyFill="1" applyBorder="1" applyProtection="1">
      <protection locked="0"/>
    </xf>
    <xf numFmtId="0" fontId="14" fillId="4" borderId="2" xfId="5" applyFont="1" applyFill="1" applyBorder="1" applyAlignment="1" applyProtection="1">
      <alignment horizontal="center" vertical="center" wrapText="1"/>
      <protection locked="0"/>
    </xf>
    <xf numFmtId="2" fontId="13" fillId="2" borderId="2" xfId="5" applyNumberFormat="1" applyFont="1" applyFill="1" applyBorder="1" applyAlignment="1">
      <alignment horizontal="center"/>
    </xf>
    <xf numFmtId="2" fontId="13" fillId="2" borderId="1" xfId="5" applyNumberFormat="1" applyFont="1" applyFill="1" applyBorder="1" applyAlignment="1">
      <alignment horizontal="center"/>
    </xf>
    <xf numFmtId="0" fontId="13" fillId="2" borderId="2" xfId="10" applyFont="1" applyFill="1" applyBorder="1" applyAlignment="1">
      <alignment horizontal="left"/>
    </xf>
    <xf numFmtId="0" fontId="13" fillId="2" borderId="1" xfId="10" applyFont="1" applyFill="1" applyBorder="1" applyAlignment="1">
      <alignment horizontal="left" vertical="center"/>
    </xf>
    <xf numFmtId="0" fontId="14" fillId="4" borderId="2" xfId="10" applyFont="1" applyFill="1" applyBorder="1" applyAlignment="1" applyProtection="1">
      <alignment vertical="center" wrapText="1"/>
      <protection locked="0"/>
    </xf>
    <xf numFmtId="0" fontId="13" fillId="2" borderId="17" xfId="10" applyFont="1" applyFill="1" applyBorder="1" applyAlignment="1">
      <alignment horizontal="center"/>
    </xf>
    <xf numFmtId="0" fontId="13" fillId="2" borderId="15" xfId="10" applyFont="1" applyFill="1" applyBorder="1" applyAlignment="1">
      <alignment horizontal="center" vertical="center"/>
    </xf>
    <xf numFmtId="0" fontId="14" fillId="4" borderId="17" xfId="10" applyFont="1" applyFill="1" applyBorder="1" applyAlignment="1" applyProtection="1">
      <alignment horizontal="center" vertical="center" wrapText="1"/>
      <protection locked="0"/>
    </xf>
    <xf numFmtId="0" fontId="13" fillId="2" borderId="2" xfId="10" applyFont="1" applyFill="1" applyBorder="1" applyAlignment="1">
      <alignment horizontal="center" vertical="center"/>
    </xf>
    <xf numFmtId="0" fontId="13" fillId="2" borderId="2" xfId="10" applyFont="1" applyFill="1" applyBorder="1" applyAlignment="1">
      <alignment horizontal="center"/>
    </xf>
    <xf numFmtId="0" fontId="13" fillId="2" borderId="1" xfId="10" applyFont="1" applyFill="1" applyBorder="1" applyAlignment="1">
      <alignment horizontal="center"/>
    </xf>
    <xf numFmtId="0" fontId="14" fillId="4" borderId="2" xfId="10" applyFont="1" applyFill="1" applyBorder="1" applyAlignment="1" applyProtection="1">
      <alignment horizontal="center" vertical="center" wrapText="1"/>
      <protection locked="0"/>
    </xf>
    <xf numFmtId="2" fontId="12" fillId="5" borderId="2" xfId="1" applyNumberFormat="1" applyFill="1" applyBorder="1" applyProtection="1">
      <protection locked="0"/>
    </xf>
    <xf numFmtId="2" fontId="18" fillId="5" borderId="0" xfId="11" applyNumberFormat="1" applyFont="1" applyFill="1" applyBorder="1" applyProtection="1">
      <protection locked="0"/>
    </xf>
    <xf numFmtId="2" fontId="18" fillId="5" borderId="2" xfId="11" applyNumberFormat="1" applyFont="1" applyFill="1" applyBorder="1" applyProtection="1">
      <protection locked="0"/>
    </xf>
    <xf numFmtId="0" fontId="14" fillId="4" borderId="2" xfId="10" applyFont="1" applyFill="1" applyBorder="1" applyAlignment="1" applyProtection="1">
      <alignment horizontal="center" vertical="center" wrapText="1"/>
      <protection locked="0"/>
    </xf>
    <xf numFmtId="2" fontId="13" fillId="2" borderId="23" xfId="10" applyNumberFormat="1" applyFont="1" applyFill="1" applyBorder="1" applyAlignment="1">
      <alignment horizontal="center"/>
    </xf>
    <xf numFmtId="2" fontId="13" fillId="2" borderId="26" xfId="10" applyNumberFormat="1" applyFont="1" applyFill="1" applyBorder="1" applyAlignment="1">
      <alignment horizontal="center"/>
    </xf>
    <xf numFmtId="0" fontId="14" fillId="4" borderId="2" xfId="10" applyFont="1" applyFill="1" applyBorder="1" applyAlignment="1" applyProtection="1">
      <alignment horizontal="center" vertical="center" wrapText="1"/>
      <protection locked="0"/>
    </xf>
    <xf numFmtId="2" fontId="13" fillId="2" borderId="2" xfId="10" applyNumberFormat="1" applyFont="1" applyFill="1" applyBorder="1" applyAlignment="1">
      <alignment horizontal="center"/>
    </xf>
    <xf numFmtId="2" fontId="13" fillId="2" borderId="1" xfId="1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3">
    <cellStyle name="Обычный" xfId="0" builtinId="0"/>
    <cellStyle name="Обычный 2" xfId="2"/>
    <cellStyle name="Обычный 2 2" xfId="8"/>
    <cellStyle name="Обычный 2 2 2" xfId="12"/>
    <cellStyle name="Обычный 2 3" xfId="9"/>
    <cellStyle name="Обычный 3" xfId="3"/>
    <cellStyle name="Обычный 4" xfId="4"/>
    <cellStyle name="Обычный 5" xfId="5"/>
    <cellStyle name="Обычный 6" xfId="6"/>
    <cellStyle name="Обычный 6 2" xfId="10"/>
    <cellStyle name="Обычный 7" xfId="7"/>
    <cellStyle name="Обычный 7 2" xfId="11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256"/>
      <c r="D1" s="257"/>
      <c r="E1" s="257"/>
      <c r="F1" s="12" t="s">
        <v>16</v>
      </c>
      <c r="G1" s="2" t="s">
        <v>17</v>
      </c>
      <c r="H1" s="258"/>
      <c r="I1" s="258"/>
      <c r="J1" s="258"/>
      <c r="K1" s="258"/>
    </row>
    <row r="2" spans="1:12" ht="18">
      <c r="A2" s="35" t="s">
        <v>6</v>
      </c>
      <c r="C2" s="2"/>
      <c r="G2" s="2" t="s">
        <v>18</v>
      </c>
      <c r="H2" s="258"/>
      <c r="I2" s="258"/>
      <c r="J2" s="258"/>
      <c r="K2" s="2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/>
      <c r="I3" s="45"/>
      <c r="J3" s="46">
        <v>2025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130" t="s">
        <v>71</v>
      </c>
      <c r="F6" s="138">
        <v>90</v>
      </c>
      <c r="G6" s="145">
        <v>5.6970000000000001</v>
      </c>
      <c r="H6" s="145">
        <v>13.185</v>
      </c>
      <c r="I6" s="145">
        <v>9.495000000000001</v>
      </c>
      <c r="J6" s="142">
        <v>179.43299999999999</v>
      </c>
      <c r="K6" s="134" t="s">
        <v>73</v>
      </c>
      <c r="L6" s="146">
        <v>58</v>
      </c>
    </row>
    <row r="7" spans="1:12" ht="15">
      <c r="A7" s="23"/>
      <c r="B7" s="15"/>
      <c r="C7" s="11"/>
      <c r="D7" s="6"/>
      <c r="E7" s="129" t="s">
        <v>72</v>
      </c>
      <c r="F7" s="137">
        <v>150</v>
      </c>
      <c r="G7" s="144">
        <v>4.5</v>
      </c>
      <c r="H7" s="144">
        <v>6.15</v>
      </c>
      <c r="I7" s="144">
        <v>24.9</v>
      </c>
      <c r="J7" s="141">
        <v>172.95</v>
      </c>
      <c r="K7" s="133" t="s">
        <v>52</v>
      </c>
      <c r="L7" s="146">
        <v>26</v>
      </c>
    </row>
    <row r="8" spans="1:12" ht="15">
      <c r="A8" s="23"/>
      <c r="B8" s="15"/>
      <c r="C8" s="11"/>
      <c r="D8" s="7" t="s">
        <v>22</v>
      </c>
      <c r="E8" s="128" t="s">
        <v>68</v>
      </c>
      <c r="F8" s="137">
        <v>200</v>
      </c>
      <c r="G8" s="144">
        <v>0.2</v>
      </c>
      <c r="H8" s="144">
        <v>0.1</v>
      </c>
      <c r="I8" s="144">
        <v>9.3000000000000007</v>
      </c>
      <c r="J8" s="141">
        <v>38.900000000000006</v>
      </c>
      <c r="K8" s="132" t="s">
        <v>70</v>
      </c>
      <c r="L8" s="146">
        <v>12.2</v>
      </c>
    </row>
    <row r="9" spans="1:12" ht="15">
      <c r="A9" s="23"/>
      <c r="B9" s="15"/>
      <c r="C9" s="11"/>
      <c r="D9" s="7" t="s">
        <v>23</v>
      </c>
      <c r="E9" s="129" t="s">
        <v>41</v>
      </c>
      <c r="F9" s="136">
        <v>20</v>
      </c>
      <c r="G9" s="144">
        <v>1.6</v>
      </c>
      <c r="H9" s="144">
        <v>0.3</v>
      </c>
      <c r="I9" s="144">
        <v>8.02</v>
      </c>
      <c r="J9" s="141">
        <v>41.18</v>
      </c>
      <c r="K9" s="133" t="s">
        <v>45</v>
      </c>
      <c r="L9" s="146">
        <v>3.5</v>
      </c>
    </row>
    <row r="10" spans="1:12" ht="15">
      <c r="A10" s="23"/>
      <c r="B10" s="15"/>
      <c r="C10" s="11"/>
      <c r="D10" s="7" t="s">
        <v>23</v>
      </c>
      <c r="E10" s="128" t="s">
        <v>42</v>
      </c>
      <c r="F10" s="137">
        <v>40</v>
      </c>
      <c r="G10" s="144">
        <v>3.04</v>
      </c>
      <c r="H10" s="144">
        <v>0.32</v>
      </c>
      <c r="I10" s="144">
        <v>19.68</v>
      </c>
      <c r="J10" s="141">
        <v>93.759999999999991</v>
      </c>
      <c r="K10" s="132" t="s">
        <v>46</v>
      </c>
      <c r="L10" s="146">
        <v>4.8</v>
      </c>
    </row>
    <row r="11" spans="1:12" ht="15">
      <c r="A11" s="23"/>
      <c r="B11" s="15"/>
      <c r="C11" s="11"/>
      <c r="D11" s="6"/>
      <c r="E11" s="131" t="s">
        <v>50</v>
      </c>
      <c r="F11" s="139">
        <v>30</v>
      </c>
      <c r="G11" s="143">
        <v>0.78</v>
      </c>
      <c r="H11" s="143">
        <v>2.88</v>
      </c>
      <c r="I11" s="143">
        <v>2.82</v>
      </c>
      <c r="J11" s="140">
        <v>40.32</v>
      </c>
      <c r="K11" s="135" t="s">
        <v>54</v>
      </c>
      <c r="L11" s="147">
        <v>3</v>
      </c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55">
        <f>SUM(F6:F12)</f>
        <v>530</v>
      </c>
      <c r="G13" s="55">
        <f t="shared" ref="G13:J13" si="0">SUM(G6:G12)</f>
        <v>15.816999999999998</v>
      </c>
      <c r="H13" s="55">
        <f t="shared" si="0"/>
        <v>22.935000000000002</v>
      </c>
      <c r="I13" s="55">
        <f t="shared" si="0"/>
        <v>74.214999999999975</v>
      </c>
      <c r="J13" s="55">
        <f t="shared" si="0"/>
        <v>566.54300000000001</v>
      </c>
      <c r="K13" s="148"/>
      <c r="L13" s="55">
        <f t="shared" ref="L13" si="1">SUM(L6:L12)</f>
        <v>107.5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259" t="s">
        <v>4</v>
      </c>
      <c r="D24" s="260"/>
      <c r="E24" s="31"/>
      <c r="F24" s="32">
        <f>F13+F23</f>
        <v>530</v>
      </c>
      <c r="G24" s="32">
        <f t="shared" ref="G24:J24" si="4">G13+G23</f>
        <v>15.816999999999998</v>
      </c>
      <c r="H24" s="32">
        <f t="shared" si="4"/>
        <v>22.935000000000002</v>
      </c>
      <c r="I24" s="32">
        <f t="shared" si="4"/>
        <v>74.214999999999975</v>
      </c>
      <c r="J24" s="32">
        <f t="shared" si="4"/>
        <v>566.54300000000001</v>
      </c>
      <c r="K24" s="32"/>
      <c r="L24" s="32">
        <f t="shared" ref="L24" si="5">L13+L23</f>
        <v>107.5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153" t="s">
        <v>55</v>
      </c>
      <c r="F25" s="163">
        <v>90</v>
      </c>
      <c r="G25" s="172">
        <v>11.52</v>
      </c>
      <c r="H25" s="175">
        <v>12.24</v>
      </c>
      <c r="I25" s="175">
        <v>8.91</v>
      </c>
      <c r="J25" s="167">
        <v>191.88</v>
      </c>
      <c r="K25" s="157" t="s">
        <v>58</v>
      </c>
      <c r="L25" s="149">
        <v>60</v>
      </c>
    </row>
    <row r="26" spans="1:12" ht="15">
      <c r="A26" s="14"/>
      <c r="B26" s="15"/>
      <c r="C26" s="11"/>
      <c r="D26" s="6"/>
      <c r="E26" s="151" t="s">
        <v>74</v>
      </c>
      <c r="F26" s="161">
        <v>150</v>
      </c>
      <c r="G26" s="170">
        <v>5.4450000000000003</v>
      </c>
      <c r="H26" s="173">
        <v>6.75</v>
      </c>
      <c r="I26" s="173">
        <v>33.75</v>
      </c>
      <c r="J26" s="166">
        <v>217.53</v>
      </c>
      <c r="K26" s="156" t="s">
        <v>75</v>
      </c>
      <c r="L26" s="149">
        <v>25</v>
      </c>
    </row>
    <row r="27" spans="1:12" ht="15">
      <c r="A27" s="14"/>
      <c r="B27" s="15"/>
      <c r="C27" s="11"/>
      <c r="D27" s="7" t="s">
        <v>22</v>
      </c>
      <c r="E27" s="152" t="s">
        <v>40</v>
      </c>
      <c r="F27" s="162">
        <v>200</v>
      </c>
      <c r="G27" s="171">
        <v>0.1</v>
      </c>
      <c r="H27" s="174">
        <v>0.1</v>
      </c>
      <c r="I27" s="174">
        <v>11.1</v>
      </c>
      <c r="J27" s="168">
        <v>45.699999999999996</v>
      </c>
      <c r="K27" s="158" t="s">
        <v>44</v>
      </c>
      <c r="L27" s="149">
        <v>11.2</v>
      </c>
    </row>
    <row r="28" spans="1:12" ht="15">
      <c r="A28" s="14"/>
      <c r="B28" s="15"/>
      <c r="C28" s="11"/>
      <c r="D28" s="7" t="s">
        <v>23</v>
      </c>
      <c r="E28" s="151" t="s">
        <v>41</v>
      </c>
      <c r="F28" s="160">
        <v>20</v>
      </c>
      <c r="G28" s="170">
        <v>1.6</v>
      </c>
      <c r="H28" s="173">
        <v>0.3</v>
      </c>
      <c r="I28" s="173">
        <v>8.02</v>
      </c>
      <c r="J28" s="166">
        <v>41.18</v>
      </c>
      <c r="K28" s="156" t="s">
        <v>45</v>
      </c>
      <c r="L28" s="149">
        <v>3.5</v>
      </c>
    </row>
    <row r="29" spans="1:12" ht="15">
      <c r="A29" s="14"/>
      <c r="B29" s="15"/>
      <c r="C29" s="11"/>
      <c r="D29" s="7" t="s">
        <v>23</v>
      </c>
      <c r="E29" s="150" t="s">
        <v>42</v>
      </c>
      <c r="F29" s="161">
        <v>40</v>
      </c>
      <c r="G29" s="170">
        <v>3.04</v>
      </c>
      <c r="H29" s="173">
        <v>0.32</v>
      </c>
      <c r="I29" s="173">
        <v>19.68</v>
      </c>
      <c r="J29" s="166">
        <v>93.759999999999991</v>
      </c>
      <c r="K29" s="155" t="s">
        <v>46</v>
      </c>
      <c r="L29" s="149">
        <v>4.8</v>
      </c>
    </row>
    <row r="30" spans="1:12" ht="15">
      <c r="A30" s="14"/>
      <c r="B30" s="15"/>
      <c r="C30" s="11"/>
      <c r="D30" s="6"/>
      <c r="E30" s="154" t="s">
        <v>50</v>
      </c>
      <c r="F30" s="164">
        <v>30</v>
      </c>
      <c r="G30" s="169">
        <v>0.78</v>
      </c>
      <c r="H30" s="176">
        <v>2.88</v>
      </c>
      <c r="I30" s="176">
        <v>2.82</v>
      </c>
      <c r="J30" s="165">
        <v>40.32</v>
      </c>
      <c r="K30" s="159" t="s">
        <v>54</v>
      </c>
      <c r="L30" s="147">
        <v>3</v>
      </c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55">
        <f t="shared" ref="F32:K32" si="6">SUM(F25:F31)</f>
        <v>530</v>
      </c>
      <c r="G32" s="55">
        <f t="shared" si="6"/>
        <v>22.485000000000003</v>
      </c>
      <c r="H32" s="55">
        <f t="shared" si="6"/>
        <v>22.590000000000003</v>
      </c>
      <c r="I32" s="55">
        <f t="shared" si="6"/>
        <v>84.28</v>
      </c>
      <c r="J32" s="55">
        <f t="shared" si="6"/>
        <v>630.37</v>
      </c>
      <c r="K32" s="55">
        <f t="shared" si="6"/>
        <v>0</v>
      </c>
      <c r="L32" s="55">
        <f t="shared" ref="L32" si="7">SUM(L25:L31)</f>
        <v>107.5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>
      <c r="A43" s="33">
        <f>A25</f>
        <v>1</v>
      </c>
      <c r="B43" s="33">
        <f>B25</f>
        <v>2</v>
      </c>
      <c r="C43" s="259" t="s">
        <v>4</v>
      </c>
      <c r="D43" s="260"/>
      <c r="E43" s="31"/>
      <c r="F43" s="32">
        <f>F32+F42</f>
        <v>530</v>
      </c>
      <c r="G43" s="32">
        <f t="shared" ref="G43" si="12">G32+G42</f>
        <v>22.485000000000003</v>
      </c>
      <c r="H43" s="32">
        <f t="shared" ref="H43" si="13">H32+H42</f>
        <v>22.590000000000003</v>
      </c>
      <c r="I43" s="32">
        <f t="shared" ref="I43" si="14">I32+I42</f>
        <v>84.28</v>
      </c>
      <c r="J43" s="32">
        <f t="shared" ref="J43:L43" si="15">J32+J42</f>
        <v>630.37</v>
      </c>
      <c r="K43" s="32"/>
      <c r="L43" s="32">
        <f t="shared" si="15"/>
        <v>107.5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177" t="s">
        <v>76</v>
      </c>
      <c r="F44" s="181">
        <v>100</v>
      </c>
      <c r="G44" s="190">
        <v>12.31</v>
      </c>
      <c r="H44" s="190">
        <v>13.28</v>
      </c>
      <c r="I44" s="190">
        <v>3.12</v>
      </c>
      <c r="J44" s="187">
        <v>181.23999999999998</v>
      </c>
      <c r="K44" s="192" t="s">
        <v>77</v>
      </c>
      <c r="L44" s="185">
        <v>58</v>
      </c>
    </row>
    <row r="45" spans="1:12" ht="15">
      <c r="A45" s="23"/>
      <c r="B45" s="15"/>
      <c r="C45" s="11"/>
      <c r="D45" s="6"/>
      <c r="E45" s="178" t="s">
        <v>61</v>
      </c>
      <c r="F45" s="182">
        <v>150</v>
      </c>
      <c r="G45" s="191">
        <v>3.15</v>
      </c>
      <c r="H45" s="191">
        <v>5.25</v>
      </c>
      <c r="I45" s="191">
        <v>21.9</v>
      </c>
      <c r="J45" s="188">
        <v>147.44999999999999</v>
      </c>
      <c r="K45" s="193" t="s">
        <v>64</v>
      </c>
      <c r="L45" s="185">
        <v>30</v>
      </c>
    </row>
    <row r="46" spans="1:12" ht="15">
      <c r="A46" s="23"/>
      <c r="B46" s="15"/>
      <c r="C46" s="11"/>
      <c r="D46" s="7" t="s">
        <v>22</v>
      </c>
      <c r="E46" s="178" t="s">
        <v>49</v>
      </c>
      <c r="F46" s="182">
        <v>200</v>
      </c>
      <c r="G46" s="191">
        <v>0.6</v>
      </c>
      <c r="H46" s="191">
        <v>0.1</v>
      </c>
      <c r="I46" s="191">
        <v>20.100000000000001</v>
      </c>
      <c r="J46" s="188">
        <v>83.7</v>
      </c>
      <c r="K46" s="193" t="s">
        <v>53</v>
      </c>
      <c r="L46" s="185">
        <v>11.2</v>
      </c>
    </row>
    <row r="47" spans="1:12" ht="15">
      <c r="A47" s="23"/>
      <c r="B47" s="15"/>
      <c r="C47" s="11"/>
      <c r="D47" s="7" t="s">
        <v>23</v>
      </c>
      <c r="E47" s="179" t="s">
        <v>41</v>
      </c>
      <c r="F47" s="183">
        <v>20</v>
      </c>
      <c r="G47" s="191">
        <v>1.6</v>
      </c>
      <c r="H47" s="191">
        <v>0.3</v>
      </c>
      <c r="I47" s="191">
        <v>8.02</v>
      </c>
      <c r="J47" s="188">
        <v>41.18</v>
      </c>
      <c r="K47" s="194" t="s">
        <v>45</v>
      </c>
      <c r="L47" s="185">
        <v>3.5</v>
      </c>
    </row>
    <row r="48" spans="1:12" ht="15">
      <c r="A48" s="23"/>
      <c r="B48" s="15"/>
      <c r="C48" s="11"/>
      <c r="D48" s="7" t="s">
        <v>23</v>
      </c>
      <c r="E48" s="180" t="s">
        <v>42</v>
      </c>
      <c r="F48" s="184">
        <v>50</v>
      </c>
      <c r="G48" s="189">
        <v>3.8</v>
      </c>
      <c r="H48" s="189">
        <v>0.4</v>
      </c>
      <c r="I48" s="189">
        <v>24.6</v>
      </c>
      <c r="J48" s="186">
        <v>117.2</v>
      </c>
      <c r="K48" s="195" t="s">
        <v>46</v>
      </c>
      <c r="L48" s="185">
        <v>4.8</v>
      </c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6">SUM(G44:G50)</f>
        <v>21.460000000000004</v>
      </c>
      <c r="H51" s="19">
        <f t="shared" ref="H51" si="17">SUM(H44:H50)</f>
        <v>19.330000000000002</v>
      </c>
      <c r="I51" s="19">
        <f t="shared" ref="I51" si="18">SUM(I44:I50)</f>
        <v>77.740000000000009</v>
      </c>
      <c r="J51" s="19">
        <f t="shared" ref="J51:L51" si="19">SUM(J44:J50)</f>
        <v>570.77</v>
      </c>
      <c r="K51" s="25"/>
      <c r="L51" s="19">
        <f t="shared" si="19"/>
        <v>107.5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>
      <c r="A62" s="29">
        <f>A44</f>
        <v>1</v>
      </c>
      <c r="B62" s="30">
        <f>B44</f>
        <v>3</v>
      </c>
      <c r="C62" s="259" t="s">
        <v>4</v>
      </c>
      <c r="D62" s="260"/>
      <c r="E62" s="31"/>
      <c r="F62" s="32">
        <f>F51+F61</f>
        <v>520</v>
      </c>
      <c r="G62" s="32">
        <f t="shared" ref="G62" si="24">G51+G61</f>
        <v>21.460000000000004</v>
      </c>
      <c r="H62" s="32">
        <f t="shared" ref="H62" si="25">H51+H61</f>
        <v>19.330000000000002</v>
      </c>
      <c r="I62" s="32">
        <f t="shared" ref="I62" si="26">I51+I61</f>
        <v>77.740000000000009</v>
      </c>
      <c r="J62" s="32">
        <f t="shared" ref="J62:L62" si="27">J51+J61</f>
        <v>570.77</v>
      </c>
      <c r="K62" s="32"/>
      <c r="L62" s="32">
        <f t="shared" si="27"/>
        <v>107.5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202" t="s">
        <v>62</v>
      </c>
      <c r="F63" s="206">
        <v>90</v>
      </c>
      <c r="G63" s="214">
        <v>12.15</v>
      </c>
      <c r="H63" s="214">
        <v>18.899999999999999</v>
      </c>
      <c r="I63" s="214">
        <v>8.91</v>
      </c>
      <c r="J63" s="212">
        <v>254.33999999999997</v>
      </c>
      <c r="K63" s="198" t="s">
        <v>65</v>
      </c>
      <c r="L63" s="209">
        <v>60</v>
      </c>
    </row>
    <row r="64" spans="1:12" ht="15">
      <c r="A64" s="23"/>
      <c r="B64" s="15"/>
      <c r="C64" s="11"/>
      <c r="D64" s="6"/>
      <c r="E64" s="201" t="s">
        <v>79</v>
      </c>
      <c r="F64" s="205">
        <v>150</v>
      </c>
      <c r="G64" s="213">
        <v>3.45</v>
      </c>
      <c r="H64" s="216">
        <v>5.55</v>
      </c>
      <c r="I64" s="213">
        <v>35.1</v>
      </c>
      <c r="J64" s="211">
        <v>204.15</v>
      </c>
      <c r="K64" s="197" t="s">
        <v>78</v>
      </c>
      <c r="L64" s="209">
        <v>22</v>
      </c>
    </row>
    <row r="65" spans="1:12" ht="15">
      <c r="A65" s="23"/>
      <c r="B65" s="15"/>
      <c r="C65" s="11"/>
      <c r="D65" s="7" t="s">
        <v>22</v>
      </c>
      <c r="E65" s="200" t="s">
        <v>63</v>
      </c>
      <c r="F65" s="205">
        <v>200</v>
      </c>
      <c r="G65" s="213">
        <v>0.67</v>
      </c>
      <c r="H65" s="213">
        <v>0.27</v>
      </c>
      <c r="I65" s="213">
        <v>18.3</v>
      </c>
      <c r="J65" s="211">
        <v>78.31</v>
      </c>
      <c r="K65" s="196" t="s">
        <v>66</v>
      </c>
      <c r="L65" s="209">
        <v>14.2</v>
      </c>
    </row>
    <row r="66" spans="1:12" ht="15">
      <c r="A66" s="23"/>
      <c r="B66" s="15"/>
      <c r="C66" s="11"/>
      <c r="D66" s="7" t="s">
        <v>23</v>
      </c>
      <c r="E66" s="201" t="s">
        <v>41</v>
      </c>
      <c r="F66" s="204">
        <v>20</v>
      </c>
      <c r="G66" s="213">
        <v>1.6</v>
      </c>
      <c r="H66" s="213">
        <v>0.3</v>
      </c>
      <c r="I66" s="213">
        <v>8.02</v>
      </c>
      <c r="J66" s="211">
        <v>41.18</v>
      </c>
      <c r="K66" s="197" t="s">
        <v>45</v>
      </c>
      <c r="L66" s="209">
        <v>3.5</v>
      </c>
    </row>
    <row r="67" spans="1:12" ht="15">
      <c r="A67" s="23"/>
      <c r="B67" s="15"/>
      <c r="C67" s="11"/>
      <c r="D67" s="7" t="s">
        <v>23</v>
      </c>
      <c r="E67" s="203" t="s">
        <v>42</v>
      </c>
      <c r="F67" s="207">
        <v>40</v>
      </c>
      <c r="G67" s="215">
        <v>3.04</v>
      </c>
      <c r="H67" s="215">
        <v>0.32</v>
      </c>
      <c r="I67" s="215">
        <v>19.68</v>
      </c>
      <c r="J67" s="210">
        <v>93.759999999999991</v>
      </c>
      <c r="K67" s="199" t="s">
        <v>46</v>
      </c>
      <c r="L67" s="209">
        <v>4.8</v>
      </c>
    </row>
    <row r="68" spans="1:12" ht="15">
      <c r="A68" s="23"/>
      <c r="B68" s="15"/>
      <c r="C68" s="11"/>
      <c r="D68" s="6"/>
      <c r="E68" s="203" t="s">
        <v>50</v>
      </c>
      <c r="F68" s="207">
        <v>30</v>
      </c>
      <c r="G68" s="215">
        <v>0.78</v>
      </c>
      <c r="H68" s="215">
        <v>2.88</v>
      </c>
      <c r="I68" s="215">
        <v>2.82</v>
      </c>
      <c r="J68" s="210">
        <v>40.32</v>
      </c>
      <c r="K68" s="199" t="s">
        <v>54</v>
      </c>
      <c r="L68" s="208">
        <v>3</v>
      </c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28">SUM(G63:G69)</f>
        <v>21.690000000000005</v>
      </c>
      <c r="H70" s="19">
        <f t="shared" ref="H70" si="29">SUM(H63:H69)</f>
        <v>28.22</v>
      </c>
      <c r="I70" s="19">
        <f t="shared" ref="I70" si="30">SUM(I63:I69)</f>
        <v>92.829999999999984</v>
      </c>
      <c r="J70" s="19">
        <f t="shared" ref="J70:L70" si="31">SUM(J63:J69)</f>
        <v>712.06</v>
      </c>
      <c r="K70" s="25"/>
      <c r="L70" s="19">
        <f t="shared" si="31"/>
        <v>107.5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2">SUM(G71:G79)</f>
        <v>0</v>
      </c>
      <c r="H80" s="19">
        <f t="shared" ref="H80" si="33">SUM(H71:H79)</f>
        <v>0</v>
      </c>
      <c r="I80" s="19">
        <f t="shared" ref="I80" si="34">SUM(I71:I79)</f>
        <v>0</v>
      </c>
      <c r="J80" s="19">
        <f t="shared" ref="J80:L80" si="35">SUM(J71:J79)</f>
        <v>0</v>
      </c>
      <c r="K80" s="25"/>
      <c r="L80" s="19">
        <f t="shared" si="35"/>
        <v>0</v>
      </c>
    </row>
    <row r="81" spans="1:12" ht="15.75" customHeight="1" thickBot="1">
      <c r="A81" s="29">
        <f>A63</f>
        <v>1</v>
      </c>
      <c r="B81" s="30">
        <f>B63</f>
        <v>4</v>
      </c>
      <c r="C81" s="259" t="s">
        <v>4</v>
      </c>
      <c r="D81" s="260"/>
      <c r="E81" s="31"/>
      <c r="F81" s="32">
        <f>F70+F80</f>
        <v>530</v>
      </c>
      <c r="G81" s="32">
        <f t="shared" ref="G81" si="36">G70+G80</f>
        <v>21.690000000000005</v>
      </c>
      <c r="H81" s="32">
        <f t="shared" ref="H81" si="37">H70+H80</f>
        <v>28.22</v>
      </c>
      <c r="I81" s="32">
        <f t="shared" ref="I81" si="38">I70+I80</f>
        <v>92.829999999999984</v>
      </c>
      <c r="J81" s="32">
        <f t="shared" ref="J81:L81" si="39">J70+J80</f>
        <v>712.06</v>
      </c>
      <c r="K81" s="32"/>
      <c r="L81" s="32">
        <f t="shared" si="39"/>
        <v>107.5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219" t="s">
        <v>67</v>
      </c>
      <c r="F82" s="227">
        <v>90</v>
      </c>
      <c r="G82" s="236">
        <v>16.829999999999998</v>
      </c>
      <c r="H82" s="236">
        <v>13.77</v>
      </c>
      <c r="I82" s="236">
        <v>0.54</v>
      </c>
      <c r="J82" s="231">
        <v>193.41</v>
      </c>
      <c r="K82" s="223" t="s">
        <v>69</v>
      </c>
      <c r="L82" s="233">
        <v>61</v>
      </c>
    </row>
    <row r="83" spans="1:12" ht="15">
      <c r="A83" s="23"/>
      <c r="B83" s="15"/>
      <c r="C83" s="11"/>
      <c r="D83" s="6"/>
      <c r="E83" s="218" t="s">
        <v>56</v>
      </c>
      <c r="F83" s="226">
        <v>150</v>
      </c>
      <c r="G83" s="235">
        <v>8.5050000000000008</v>
      </c>
      <c r="H83" s="235">
        <v>6.36</v>
      </c>
      <c r="I83" s="235">
        <v>37.695</v>
      </c>
      <c r="J83" s="230">
        <v>242.04000000000002</v>
      </c>
      <c r="K83" s="222" t="s">
        <v>59</v>
      </c>
      <c r="L83" s="233">
        <v>22</v>
      </c>
    </row>
    <row r="84" spans="1:12" ht="15">
      <c r="A84" s="23"/>
      <c r="B84" s="15"/>
      <c r="C84" s="11"/>
      <c r="D84" s="7" t="s">
        <v>22</v>
      </c>
      <c r="E84" s="217" t="s">
        <v>68</v>
      </c>
      <c r="F84" s="226">
        <v>200</v>
      </c>
      <c r="G84" s="235">
        <v>0.2</v>
      </c>
      <c r="H84" s="235">
        <v>0.1</v>
      </c>
      <c r="I84" s="235">
        <v>9.3000000000000007</v>
      </c>
      <c r="J84" s="230">
        <v>38.900000000000006</v>
      </c>
      <c r="K84" s="221" t="s">
        <v>70</v>
      </c>
      <c r="L84" s="233">
        <v>13.2</v>
      </c>
    </row>
    <row r="85" spans="1:12" ht="15">
      <c r="A85" s="23"/>
      <c r="B85" s="15"/>
      <c r="C85" s="11"/>
      <c r="D85" s="7" t="s">
        <v>23</v>
      </c>
      <c r="E85" s="218" t="s">
        <v>41</v>
      </c>
      <c r="F85" s="225">
        <v>20</v>
      </c>
      <c r="G85" s="235">
        <v>1.6</v>
      </c>
      <c r="H85" s="235">
        <v>0.3</v>
      </c>
      <c r="I85" s="235">
        <v>8.02</v>
      </c>
      <c r="J85" s="230">
        <v>41.18</v>
      </c>
      <c r="K85" s="222" t="s">
        <v>45</v>
      </c>
      <c r="L85" s="233">
        <v>3.5</v>
      </c>
    </row>
    <row r="86" spans="1:12" ht="15">
      <c r="A86" s="23"/>
      <c r="B86" s="15"/>
      <c r="C86" s="11"/>
      <c r="D86" s="7" t="s">
        <v>24</v>
      </c>
      <c r="E86" s="217" t="s">
        <v>42</v>
      </c>
      <c r="F86" s="226">
        <v>40</v>
      </c>
      <c r="G86" s="235">
        <v>3.04</v>
      </c>
      <c r="H86" s="235">
        <v>0.32</v>
      </c>
      <c r="I86" s="235">
        <v>19.68</v>
      </c>
      <c r="J86" s="230">
        <v>93.759999999999991</v>
      </c>
      <c r="K86" s="221" t="s">
        <v>46</v>
      </c>
      <c r="L86" s="233">
        <v>4.8</v>
      </c>
    </row>
    <row r="87" spans="1:12" ht="15">
      <c r="A87" s="23"/>
      <c r="B87" s="15"/>
      <c r="C87" s="11"/>
      <c r="D87" s="6"/>
      <c r="E87" s="220" t="s">
        <v>50</v>
      </c>
      <c r="F87" s="228">
        <v>30</v>
      </c>
      <c r="G87" s="234">
        <v>0.78</v>
      </c>
      <c r="H87" s="234">
        <v>2.88</v>
      </c>
      <c r="I87" s="234">
        <v>2.82</v>
      </c>
      <c r="J87" s="229">
        <v>40.32</v>
      </c>
      <c r="K87" s="224" t="s">
        <v>54</v>
      </c>
      <c r="L87" s="232">
        <v>3</v>
      </c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0">SUM(G82:G88)</f>
        <v>30.955000000000002</v>
      </c>
      <c r="H89" s="19">
        <f t="shared" ref="H89" si="41">SUM(H82:H88)</f>
        <v>23.73</v>
      </c>
      <c r="I89" s="19">
        <f t="shared" ref="I89" si="42">SUM(I82:I88)</f>
        <v>78.054999999999978</v>
      </c>
      <c r="J89" s="19">
        <f t="shared" ref="J89:L89" si="43">SUM(J82:J88)</f>
        <v>649.61</v>
      </c>
      <c r="K89" s="25"/>
      <c r="L89" s="19">
        <f t="shared" si="43"/>
        <v>107.5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4">SUM(G90:G98)</f>
        <v>0</v>
      </c>
      <c r="H99" s="19">
        <f t="shared" ref="H99" si="45">SUM(H90:H98)</f>
        <v>0</v>
      </c>
      <c r="I99" s="19">
        <f t="shared" ref="I99" si="46">SUM(I90:I98)</f>
        <v>0</v>
      </c>
      <c r="J99" s="19">
        <f t="shared" ref="J99:L99" si="47">SUM(J90:J98)</f>
        <v>0</v>
      </c>
      <c r="K99" s="25"/>
      <c r="L99" s="19">
        <f t="shared" si="47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259" t="s">
        <v>4</v>
      </c>
      <c r="D100" s="260"/>
      <c r="E100" s="31"/>
      <c r="F100" s="32">
        <f>F89+F99</f>
        <v>530</v>
      </c>
      <c r="G100" s="32">
        <f t="shared" ref="G100" si="48">G89+G99</f>
        <v>30.955000000000002</v>
      </c>
      <c r="H100" s="32">
        <f t="shared" ref="H100" si="49">H89+H99</f>
        <v>23.73</v>
      </c>
      <c r="I100" s="32">
        <f t="shared" ref="I100" si="50">I89+I99</f>
        <v>78.054999999999978</v>
      </c>
      <c r="J100" s="32">
        <f t="shared" ref="J100:L100" si="51">J89+J99</f>
        <v>649.61</v>
      </c>
      <c r="K100" s="32"/>
      <c r="L100" s="32">
        <f t="shared" si="51"/>
        <v>107.5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238" t="s">
        <v>80</v>
      </c>
      <c r="F101" s="245">
        <v>90</v>
      </c>
      <c r="G101" s="255">
        <v>14.31</v>
      </c>
      <c r="H101" s="255">
        <v>12.96</v>
      </c>
      <c r="I101" s="255">
        <v>14.4</v>
      </c>
      <c r="J101" s="252">
        <v>231.48000000000002</v>
      </c>
      <c r="K101" s="241" t="s">
        <v>81</v>
      </c>
      <c r="L101" s="249">
        <v>60</v>
      </c>
    </row>
    <row r="102" spans="1:12" ht="15">
      <c r="A102" s="23"/>
      <c r="B102" s="15"/>
      <c r="C102" s="11"/>
      <c r="D102" s="6"/>
      <c r="E102" s="237" t="s">
        <v>74</v>
      </c>
      <c r="F102" s="244">
        <v>150</v>
      </c>
      <c r="G102" s="254">
        <v>5.4450000000000003</v>
      </c>
      <c r="H102" s="254">
        <v>6.75</v>
      </c>
      <c r="I102" s="254">
        <v>33.75</v>
      </c>
      <c r="J102" s="251">
        <v>217.53</v>
      </c>
      <c r="K102" s="240" t="s">
        <v>75</v>
      </c>
      <c r="L102" s="249">
        <v>25</v>
      </c>
    </row>
    <row r="103" spans="1:12" ht="15">
      <c r="A103" s="23"/>
      <c r="B103" s="15"/>
      <c r="C103" s="11"/>
      <c r="D103" s="7" t="s">
        <v>22</v>
      </c>
      <c r="E103" s="237" t="s">
        <v>57</v>
      </c>
      <c r="F103" s="244">
        <v>200</v>
      </c>
      <c r="G103" s="254">
        <v>0.3</v>
      </c>
      <c r="H103" s="254">
        <v>0.1</v>
      </c>
      <c r="I103" s="254">
        <v>9.5</v>
      </c>
      <c r="J103" s="251">
        <v>40.1</v>
      </c>
      <c r="K103" s="240" t="s">
        <v>60</v>
      </c>
      <c r="L103" s="249">
        <v>11.2</v>
      </c>
    </row>
    <row r="104" spans="1:12" ht="15">
      <c r="A104" s="23"/>
      <c r="B104" s="15"/>
      <c r="C104" s="11"/>
      <c r="D104" s="7" t="s">
        <v>23</v>
      </c>
      <c r="E104" s="237" t="s">
        <v>41</v>
      </c>
      <c r="F104" s="243">
        <v>20</v>
      </c>
      <c r="G104" s="254">
        <v>1.6</v>
      </c>
      <c r="H104" s="254">
        <v>0.3</v>
      </c>
      <c r="I104" s="254">
        <v>8.02</v>
      </c>
      <c r="J104" s="251">
        <v>41.18</v>
      </c>
      <c r="K104" s="240" t="s">
        <v>45</v>
      </c>
      <c r="L104" s="248">
        <v>3</v>
      </c>
    </row>
    <row r="105" spans="1:12" ht="15">
      <c r="A105" s="23"/>
      <c r="B105" s="15"/>
      <c r="C105" s="11"/>
      <c r="D105" s="7" t="s">
        <v>24</v>
      </c>
      <c r="E105" s="239" t="s">
        <v>42</v>
      </c>
      <c r="F105" s="246">
        <v>40</v>
      </c>
      <c r="G105" s="253">
        <v>3.04</v>
      </c>
      <c r="H105" s="253">
        <v>0.32</v>
      </c>
      <c r="I105" s="253">
        <v>19.68</v>
      </c>
      <c r="J105" s="250">
        <v>93.759999999999991</v>
      </c>
      <c r="K105" s="242" t="s">
        <v>46</v>
      </c>
      <c r="L105" s="249">
        <v>5.3</v>
      </c>
    </row>
    <row r="106" spans="1:12" ht="15">
      <c r="A106" s="23"/>
      <c r="B106" s="15"/>
      <c r="C106" s="11"/>
      <c r="D106" s="6"/>
      <c r="E106" s="239" t="s">
        <v>50</v>
      </c>
      <c r="F106" s="246">
        <v>30</v>
      </c>
      <c r="G106" s="253">
        <v>0.78</v>
      </c>
      <c r="H106" s="253">
        <v>2.88</v>
      </c>
      <c r="I106" s="253">
        <v>2.82</v>
      </c>
      <c r="J106" s="250">
        <v>40.32</v>
      </c>
      <c r="K106" s="242" t="s">
        <v>54</v>
      </c>
      <c r="L106" s="247">
        <v>3</v>
      </c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55">
        <f t="shared" ref="F108:L108" si="52">SUM(F101:F107)</f>
        <v>530</v>
      </c>
      <c r="G108" s="55">
        <f t="shared" si="52"/>
        <v>25.475000000000005</v>
      </c>
      <c r="H108" s="55">
        <f t="shared" si="52"/>
        <v>23.310000000000002</v>
      </c>
      <c r="I108" s="55">
        <f t="shared" si="52"/>
        <v>88.169999999999987</v>
      </c>
      <c r="J108" s="55">
        <f t="shared" si="52"/>
        <v>664.37</v>
      </c>
      <c r="K108" s="55"/>
      <c r="L108" s="55">
        <f t="shared" si="52"/>
        <v>107.5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259" t="s">
        <v>4</v>
      </c>
      <c r="D119" s="260"/>
      <c r="E119" s="31"/>
      <c r="F119" s="32">
        <f>F108+F118</f>
        <v>530</v>
      </c>
      <c r="G119" s="32">
        <f t="shared" ref="G119" si="55">G108+G118</f>
        <v>25.475000000000005</v>
      </c>
      <c r="H119" s="32">
        <f t="shared" ref="H119" si="56">H108+H118</f>
        <v>23.310000000000002</v>
      </c>
      <c r="I119" s="32">
        <f t="shared" ref="I119" si="57">I108+I118</f>
        <v>88.169999999999987</v>
      </c>
      <c r="J119" s="32">
        <f t="shared" ref="J119:L119" si="58">J108+J118</f>
        <v>664.37</v>
      </c>
      <c r="K119" s="32"/>
      <c r="L119" s="32">
        <f t="shared" si="58"/>
        <v>107.5</v>
      </c>
    </row>
    <row r="120" spans="1:12" ht="15">
      <c r="A120" s="14">
        <v>2</v>
      </c>
      <c r="B120" s="15">
        <v>2</v>
      </c>
      <c r="C120" s="22" t="s">
        <v>20</v>
      </c>
      <c r="D120" s="56" t="s">
        <v>28</v>
      </c>
      <c r="E120" s="51" t="s">
        <v>39</v>
      </c>
      <c r="F120" s="63">
        <v>230</v>
      </c>
      <c r="G120" s="74">
        <v>15.272</v>
      </c>
      <c r="H120" s="70">
        <v>25.414999999999999</v>
      </c>
      <c r="I120" s="78">
        <v>25.254000000000001</v>
      </c>
      <c r="J120" s="97">
        <v>85</v>
      </c>
      <c r="K120" s="83" t="s">
        <v>43</v>
      </c>
      <c r="L120" s="66">
        <v>85</v>
      </c>
    </row>
    <row r="121" spans="1:12" ht="15">
      <c r="A121" s="14"/>
      <c r="B121" s="15"/>
      <c r="C121" s="11"/>
      <c r="D121" s="57" t="s">
        <v>29</v>
      </c>
      <c r="E121" s="52"/>
      <c r="F121" s="64"/>
      <c r="G121" s="72"/>
      <c r="H121" s="68"/>
      <c r="I121" s="76"/>
      <c r="J121" s="84"/>
      <c r="K121" s="82"/>
      <c r="L121" s="65"/>
    </row>
    <row r="122" spans="1:12" ht="15">
      <c r="A122" s="14"/>
      <c r="B122" s="15"/>
      <c r="C122" s="11"/>
      <c r="D122" s="58" t="s">
        <v>30</v>
      </c>
      <c r="E122" s="49" t="s">
        <v>40</v>
      </c>
      <c r="F122" s="62">
        <v>200</v>
      </c>
      <c r="G122" s="73">
        <v>0.1</v>
      </c>
      <c r="H122" s="69">
        <v>0.1</v>
      </c>
      <c r="I122" s="77">
        <v>11.1</v>
      </c>
      <c r="J122" s="97">
        <v>14.2</v>
      </c>
      <c r="K122" s="80" t="s">
        <v>44</v>
      </c>
      <c r="L122" s="66">
        <v>14.2</v>
      </c>
    </row>
    <row r="123" spans="1:12" ht="15">
      <c r="A123" s="14"/>
      <c r="B123" s="15"/>
      <c r="C123" s="11"/>
      <c r="D123" s="58" t="s">
        <v>23</v>
      </c>
      <c r="E123" s="50" t="s">
        <v>41</v>
      </c>
      <c r="F123" s="61">
        <v>20</v>
      </c>
      <c r="G123" s="73">
        <v>1.6</v>
      </c>
      <c r="H123" s="69">
        <v>0.3</v>
      </c>
      <c r="I123" s="77">
        <v>8.02</v>
      </c>
      <c r="J123" s="84">
        <v>3</v>
      </c>
      <c r="K123" s="81" t="s">
        <v>45</v>
      </c>
      <c r="L123" s="65">
        <v>3</v>
      </c>
    </row>
    <row r="124" spans="1:12" ht="15">
      <c r="A124" s="14"/>
      <c r="B124" s="15"/>
      <c r="C124" s="11"/>
      <c r="D124" s="59" t="s">
        <v>23</v>
      </c>
      <c r="E124" s="48" t="s">
        <v>42</v>
      </c>
      <c r="F124" s="60">
        <v>50</v>
      </c>
      <c r="G124" s="71">
        <v>3.8</v>
      </c>
      <c r="H124" s="67">
        <v>0.4</v>
      </c>
      <c r="I124" s="75">
        <v>24.6</v>
      </c>
      <c r="J124" s="97">
        <v>5.3</v>
      </c>
      <c r="K124" s="79" t="s">
        <v>46</v>
      </c>
      <c r="L124" s="66">
        <v>5.3</v>
      </c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>SUM(G120:G126)</f>
        <v>20.772000000000002</v>
      </c>
      <c r="H127" s="19">
        <f>SUM(H120:H126)</f>
        <v>26.215</v>
      </c>
      <c r="I127" s="19">
        <f>SUM(I120:I126)</f>
        <v>68.97399999999999</v>
      </c>
      <c r="J127" s="19">
        <f>SUM(J120:J126)</f>
        <v>107.5</v>
      </c>
      <c r="K127" s="25"/>
      <c r="L127" s="19">
        <f>SUM(L120:L126)</f>
        <v>107.5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259" t="s">
        <v>4</v>
      </c>
      <c r="D138" s="260"/>
      <c r="E138" s="31"/>
      <c r="F138" s="32">
        <f>F127+F137</f>
        <v>500</v>
      </c>
      <c r="G138" s="32">
        <f t="shared" ref="G138" si="61">G127+G137</f>
        <v>20.772000000000002</v>
      </c>
      <c r="H138" s="32">
        <f t="shared" ref="H138" si="62">H127+H137</f>
        <v>26.215</v>
      </c>
      <c r="I138" s="32">
        <f t="shared" ref="I138" si="63">I127+I137</f>
        <v>68.97399999999999</v>
      </c>
      <c r="J138" s="32">
        <f t="shared" ref="J138:L138" si="64">J127+J137</f>
        <v>107.5</v>
      </c>
      <c r="K138" s="32"/>
      <c r="L138" s="32">
        <f t="shared" si="64"/>
        <v>107.5</v>
      </c>
    </row>
    <row r="139" spans="1:12" ht="15">
      <c r="A139" s="20">
        <v>2</v>
      </c>
      <c r="B139" s="21">
        <v>3</v>
      </c>
      <c r="C139" s="22" t="s">
        <v>20</v>
      </c>
      <c r="D139" s="85" t="s">
        <v>28</v>
      </c>
      <c r="E139" s="91" t="s">
        <v>47</v>
      </c>
      <c r="F139" s="94">
        <v>90</v>
      </c>
      <c r="G139" s="95">
        <v>10.395</v>
      </c>
      <c r="H139" s="95">
        <v>16.02</v>
      </c>
      <c r="I139" s="95">
        <v>6.3</v>
      </c>
      <c r="J139" s="96">
        <v>210.95999999999998</v>
      </c>
      <c r="K139" s="89" t="s">
        <v>51</v>
      </c>
      <c r="L139" s="54">
        <v>60</v>
      </c>
    </row>
    <row r="140" spans="1:12" ht="15">
      <c r="A140" s="23"/>
      <c r="B140" s="15"/>
      <c r="C140" s="11"/>
      <c r="D140" s="86" t="s">
        <v>29</v>
      </c>
      <c r="E140" s="92" t="s">
        <v>48</v>
      </c>
      <c r="F140" s="94">
        <v>150</v>
      </c>
      <c r="G140" s="95">
        <v>4.2750000000000004</v>
      </c>
      <c r="H140" s="95">
        <v>4.875</v>
      </c>
      <c r="I140" s="95">
        <v>24.45</v>
      </c>
      <c r="J140" s="96">
        <v>158.77500000000001</v>
      </c>
      <c r="K140" s="90" t="s">
        <v>52</v>
      </c>
      <c r="L140" s="97">
        <v>22</v>
      </c>
    </row>
    <row r="141" spans="1:12" ht="15">
      <c r="A141" s="23"/>
      <c r="B141" s="15"/>
      <c r="C141" s="11"/>
      <c r="D141" s="87" t="s">
        <v>30</v>
      </c>
      <c r="E141" s="91" t="s">
        <v>49</v>
      </c>
      <c r="F141" s="94">
        <v>200</v>
      </c>
      <c r="G141" s="95">
        <v>0.6</v>
      </c>
      <c r="H141" s="95">
        <v>0.1</v>
      </c>
      <c r="I141" s="95">
        <v>20.100000000000001</v>
      </c>
      <c r="J141" s="96">
        <v>83.7</v>
      </c>
      <c r="K141" s="89" t="s">
        <v>53</v>
      </c>
      <c r="L141" s="97">
        <v>4.8</v>
      </c>
    </row>
    <row r="142" spans="1:12" ht="15.75" customHeight="1">
      <c r="A142" s="23"/>
      <c r="B142" s="15"/>
      <c r="C142" s="11"/>
      <c r="D142" s="87" t="s">
        <v>23</v>
      </c>
      <c r="E142" s="92" t="s">
        <v>41</v>
      </c>
      <c r="F142" s="93">
        <v>20</v>
      </c>
      <c r="G142" s="95">
        <v>1.6</v>
      </c>
      <c r="H142" s="95">
        <v>0.3</v>
      </c>
      <c r="I142" s="95">
        <v>8.02</v>
      </c>
      <c r="J142" s="96">
        <v>41.18</v>
      </c>
      <c r="K142" s="90" t="s">
        <v>45</v>
      </c>
      <c r="L142" s="97">
        <v>14.2</v>
      </c>
    </row>
    <row r="143" spans="1:12" ht="15">
      <c r="A143" s="23"/>
      <c r="B143" s="15"/>
      <c r="C143" s="11"/>
      <c r="D143" s="88" t="s">
        <v>23</v>
      </c>
      <c r="E143" s="91" t="s">
        <v>42</v>
      </c>
      <c r="F143" s="94">
        <v>40</v>
      </c>
      <c r="G143" s="95">
        <v>3.04</v>
      </c>
      <c r="H143" s="95">
        <v>0.32</v>
      </c>
      <c r="I143" s="95">
        <v>19.68</v>
      </c>
      <c r="J143" s="96">
        <v>93.759999999999991</v>
      </c>
      <c r="K143" s="89" t="s">
        <v>46</v>
      </c>
      <c r="L143" s="97">
        <v>3.5</v>
      </c>
    </row>
    <row r="144" spans="1:12" ht="15">
      <c r="A144" s="23"/>
      <c r="B144" s="15"/>
      <c r="C144" s="11"/>
      <c r="D144" s="6"/>
      <c r="E144" s="91" t="s">
        <v>50</v>
      </c>
      <c r="F144" s="94">
        <v>30</v>
      </c>
      <c r="G144" s="95">
        <v>0.78</v>
      </c>
      <c r="H144" s="95">
        <v>2.88</v>
      </c>
      <c r="I144" s="95">
        <v>2.82</v>
      </c>
      <c r="J144" s="96">
        <v>40.32</v>
      </c>
      <c r="K144" s="89" t="s">
        <v>54</v>
      </c>
      <c r="L144" s="53">
        <v>3</v>
      </c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55">
        <f t="shared" ref="F146:J146" si="65">SUM(F139:F145)</f>
        <v>530</v>
      </c>
      <c r="G146" s="55">
        <f t="shared" si="65"/>
        <v>20.69</v>
      </c>
      <c r="H146" s="55">
        <f t="shared" si="65"/>
        <v>24.495000000000001</v>
      </c>
      <c r="I146" s="55">
        <f t="shared" si="65"/>
        <v>81.37</v>
      </c>
      <c r="J146" s="55">
        <f t="shared" si="65"/>
        <v>628.69500000000005</v>
      </c>
      <c r="K146" s="55"/>
      <c r="L146" s="55">
        <f>SUM(L139:L145)</f>
        <v>107.5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259" t="s">
        <v>4</v>
      </c>
      <c r="D157" s="260"/>
      <c r="E157" s="31"/>
      <c r="F157" s="32">
        <f>F146+F156</f>
        <v>530</v>
      </c>
      <c r="G157" s="32">
        <f t="shared" ref="G157" si="68">G146+G156</f>
        <v>20.69</v>
      </c>
      <c r="H157" s="32">
        <f t="shared" ref="H157" si="69">H146+H156</f>
        <v>24.495000000000001</v>
      </c>
      <c r="I157" s="32">
        <f t="shared" ref="I157" si="70">I146+I156</f>
        <v>81.37</v>
      </c>
      <c r="J157" s="32">
        <f t="shared" ref="J157:L157" si="71">J146+J156</f>
        <v>628.69500000000005</v>
      </c>
      <c r="K157" s="32"/>
      <c r="L157" s="32">
        <f t="shared" si="71"/>
        <v>107.5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98" t="s">
        <v>55</v>
      </c>
      <c r="F158" s="102">
        <v>100</v>
      </c>
      <c r="G158" s="104">
        <v>7.68</v>
      </c>
      <c r="H158" s="105">
        <v>13.6</v>
      </c>
      <c r="I158" s="106">
        <v>9.9</v>
      </c>
      <c r="J158" s="107">
        <v>213.2</v>
      </c>
      <c r="K158" s="100" t="s">
        <v>58</v>
      </c>
      <c r="L158" s="108">
        <v>60</v>
      </c>
    </row>
    <row r="159" spans="1:12" ht="15">
      <c r="A159" s="23"/>
      <c r="B159" s="15"/>
      <c r="C159" s="11"/>
      <c r="D159" s="6"/>
      <c r="E159" s="99" t="s">
        <v>56</v>
      </c>
      <c r="F159" s="102">
        <v>180</v>
      </c>
      <c r="G159" s="104">
        <v>1.4175</v>
      </c>
      <c r="H159" s="105">
        <v>7.6320000000000006</v>
      </c>
      <c r="I159" s="106">
        <v>45.23</v>
      </c>
      <c r="J159" s="107">
        <v>290.45</v>
      </c>
      <c r="K159" s="101" t="s">
        <v>59</v>
      </c>
      <c r="L159" s="108">
        <v>25</v>
      </c>
    </row>
    <row r="160" spans="1:12" ht="15">
      <c r="A160" s="23"/>
      <c r="B160" s="15"/>
      <c r="C160" s="11"/>
      <c r="D160" s="7" t="s">
        <v>22</v>
      </c>
      <c r="E160" s="99" t="s">
        <v>57</v>
      </c>
      <c r="F160" s="102">
        <v>200</v>
      </c>
      <c r="G160" s="104">
        <v>2.1299999999999999E-2</v>
      </c>
      <c r="H160" s="105">
        <v>0.1</v>
      </c>
      <c r="I160" s="106">
        <v>9.5</v>
      </c>
      <c r="J160" s="107">
        <v>40.1</v>
      </c>
      <c r="K160" s="101" t="s">
        <v>60</v>
      </c>
      <c r="L160" s="108">
        <v>14.2</v>
      </c>
    </row>
    <row r="161" spans="1:12" ht="15">
      <c r="A161" s="23"/>
      <c r="B161" s="15"/>
      <c r="C161" s="11"/>
      <c r="D161" s="7" t="s">
        <v>23</v>
      </c>
      <c r="E161" s="99" t="s">
        <v>42</v>
      </c>
      <c r="F161" s="103">
        <v>40</v>
      </c>
      <c r="G161" s="104">
        <v>0.63080000000000003</v>
      </c>
      <c r="H161" s="105">
        <v>0.32</v>
      </c>
      <c r="I161" s="106">
        <v>19.68</v>
      </c>
      <c r="J161" s="107">
        <v>93.73</v>
      </c>
      <c r="K161" s="101" t="s">
        <v>46</v>
      </c>
      <c r="L161" s="108">
        <v>8.3000000000000007</v>
      </c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55">
        <f t="shared" ref="F165:L165" si="72">SUM(F158:F164)</f>
        <v>520</v>
      </c>
      <c r="G165" s="55">
        <f t="shared" si="72"/>
        <v>9.7496000000000009</v>
      </c>
      <c r="H165" s="55">
        <f t="shared" si="72"/>
        <v>21.652000000000001</v>
      </c>
      <c r="I165" s="55">
        <f t="shared" si="72"/>
        <v>84.31</v>
      </c>
      <c r="J165" s="55">
        <f t="shared" si="72"/>
        <v>637.48</v>
      </c>
      <c r="K165" s="55"/>
      <c r="L165" s="55">
        <f t="shared" si="72"/>
        <v>107.5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259" t="s">
        <v>4</v>
      </c>
      <c r="D176" s="260"/>
      <c r="E176" s="31"/>
      <c r="F176" s="32">
        <f>F165+F175</f>
        <v>520</v>
      </c>
      <c r="G176" s="32">
        <f t="shared" ref="G176" si="75">G165+G175</f>
        <v>9.7496000000000009</v>
      </c>
      <c r="H176" s="32">
        <f t="shared" ref="H176" si="76">H165+H175</f>
        <v>21.652000000000001</v>
      </c>
      <c r="I176" s="32">
        <f t="shared" ref="I176" si="77">I165+I175</f>
        <v>84.31</v>
      </c>
      <c r="J176" s="32">
        <f t="shared" ref="J176:L176" si="78">J165+J175</f>
        <v>637.48</v>
      </c>
      <c r="K176" s="32"/>
      <c r="L176" s="32">
        <f t="shared" si="78"/>
        <v>107.5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109" t="s">
        <v>61</v>
      </c>
      <c r="F177" s="117">
        <v>150</v>
      </c>
      <c r="G177" s="122">
        <v>3.15</v>
      </c>
      <c r="H177" s="124">
        <v>5.25</v>
      </c>
      <c r="I177" s="126">
        <v>21.9</v>
      </c>
      <c r="J177" s="120">
        <v>147.44999999999999</v>
      </c>
      <c r="K177" s="112" t="s">
        <v>64</v>
      </c>
      <c r="L177" s="115">
        <v>25</v>
      </c>
    </row>
    <row r="178" spans="1:12" ht="15">
      <c r="A178" s="23"/>
      <c r="B178" s="15"/>
      <c r="C178" s="11"/>
      <c r="D178" s="6"/>
      <c r="E178" s="109" t="s">
        <v>62</v>
      </c>
      <c r="F178" s="117">
        <v>90</v>
      </c>
      <c r="G178" s="122">
        <v>12.15</v>
      </c>
      <c r="H178" s="124">
        <v>18.899999999999999</v>
      </c>
      <c r="I178" s="126">
        <v>8.91</v>
      </c>
      <c r="J178" s="120">
        <v>254.34</v>
      </c>
      <c r="K178" s="112" t="s">
        <v>65</v>
      </c>
      <c r="L178" s="116">
        <v>58</v>
      </c>
    </row>
    <row r="179" spans="1:12" ht="15">
      <c r="A179" s="23"/>
      <c r="B179" s="15"/>
      <c r="C179" s="11"/>
      <c r="D179" s="7" t="s">
        <v>22</v>
      </c>
      <c r="E179" s="109" t="s">
        <v>63</v>
      </c>
      <c r="F179" s="117">
        <v>200</v>
      </c>
      <c r="G179" s="122">
        <v>0.67</v>
      </c>
      <c r="H179" s="124">
        <v>0.27</v>
      </c>
      <c r="I179" s="126">
        <v>18.3</v>
      </c>
      <c r="J179" s="120">
        <v>78.31</v>
      </c>
      <c r="K179" s="112" t="s">
        <v>66</v>
      </c>
      <c r="L179" s="116">
        <v>14</v>
      </c>
    </row>
    <row r="180" spans="1:12" ht="15">
      <c r="A180" s="23"/>
      <c r="B180" s="15"/>
      <c r="C180" s="11"/>
      <c r="D180" s="7" t="s">
        <v>23</v>
      </c>
      <c r="E180" s="110" t="s">
        <v>41</v>
      </c>
      <c r="F180" s="118">
        <v>20</v>
      </c>
      <c r="G180" s="122">
        <v>1.6</v>
      </c>
      <c r="H180" s="124">
        <v>0.3</v>
      </c>
      <c r="I180" s="126">
        <v>8.02</v>
      </c>
      <c r="J180" s="120">
        <v>41.18</v>
      </c>
      <c r="K180" s="113" t="s">
        <v>45</v>
      </c>
      <c r="L180" s="116">
        <v>3</v>
      </c>
    </row>
    <row r="181" spans="1:12" ht="15">
      <c r="A181" s="23"/>
      <c r="B181" s="15"/>
      <c r="C181" s="11"/>
      <c r="D181" s="7" t="s">
        <v>23</v>
      </c>
      <c r="E181" s="109" t="s">
        <v>42</v>
      </c>
      <c r="F181" s="117">
        <v>40</v>
      </c>
      <c r="G181" s="122">
        <v>3.04</v>
      </c>
      <c r="H181" s="124">
        <v>0.32</v>
      </c>
      <c r="I181" s="126">
        <v>19.68</v>
      </c>
      <c r="J181" s="120">
        <v>93.76</v>
      </c>
      <c r="K181" s="112" t="s">
        <v>46</v>
      </c>
      <c r="L181" s="116">
        <v>4.5</v>
      </c>
    </row>
    <row r="182" spans="1:12" ht="15">
      <c r="A182" s="23"/>
      <c r="B182" s="15"/>
      <c r="C182" s="11"/>
      <c r="D182" s="6"/>
      <c r="E182" s="111" t="s">
        <v>50</v>
      </c>
      <c r="F182" s="119">
        <v>30</v>
      </c>
      <c r="G182" s="123">
        <v>0.78</v>
      </c>
      <c r="H182" s="125">
        <v>2.88</v>
      </c>
      <c r="I182" s="127">
        <v>2.82</v>
      </c>
      <c r="J182" s="121">
        <v>40.32</v>
      </c>
      <c r="K182" s="114" t="s">
        <v>54</v>
      </c>
      <c r="L182" s="116">
        <v>3</v>
      </c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79">SUM(G177:G183)</f>
        <v>21.39</v>
      </c>
      <c r="H184" s="19">
        <f t="shared" si="79"/>
        <v>27.919999999999998</v>
      </c>
      <c r="I184" s="19">
        <f t="shared" si="79"/>
        <v>79.63</v>
      </c>
      <c r="J184" s="19">
        <f t="shared" si="79"/>
        <v>655.36</v>
      </c>
      <c r="K184" s="25"/>
      <c r="L184" s="19">
        <f t="shared" ref="L184" si="80">SUM(L177:L183)</f>
        <v>107.5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1">SUM(G185:G193)</f>
        <v>0</v>
      </c>
      <c r="H194" s="19">
        <f t="shared" si="81"/>
        <v>0</v>
      </c>
      <c r="I194" s="19">
        <f t="shared" si="81"/>
        <v>0</v>
      </c>
      <c r="J194" s="19">
        <f t="shared" si="81"/>
        <v>0</v>
      </c>
      <c r="K194" s="25"/>
      <c r="L194" s="19">
        <f t="shared" ref="L194" si="82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259" t="s">
        <v>4</v>
      </c>
      <c r="D195" s="260"/>
      <c r="E195" s="31"/>
      <c r="F195" s="32">
        <f>F184+F194</f>
        <v>530</v>
      </c>
      <c r="G195" s="32">
        <f t="shared" ref="G195" si="83">G184+G194</f>
        <v>21.39</v>
      </c>
      <c r="H195" s="32">
        <f t="shared" ref="H195" si="84">H184+H194</f>
        <v>27.919999999999998</v>
      </c>
      <c r="I195" s="32">
        <f t="shared" ref="I195" si="85">I184+I194</f>
        <v>79.63</v>
      </c>
      <c r="J195" s="32">
        <f t="shared" ref="J195:L195" si="86">J184+J194</f>
        <v>655.36</v>
      </c>
      <c r="K195" s="32"/>
      <c r="L195" s="32">
        <f t="shared" si="86"/>
        <v>107.5</v>
      </c>
    </row>
    <row r="196" spans="1:12" ht="13.5" thickBot="1">
      <c r="A196" s="27"/>
      <c r="B196" s="28"/>
      <c r="C196" s="261" t="s">
        <v>5</v>
      </c>
      <c r="D196" s="261"/>
      <c r="E196" s="261"/>
      <c r="F196" s="34">
        <f>(F24+F43+F62+F81+F100+F119+F138+F157+F176+F195)/(IF(F24=0,0,1)+IF(F43=0,0,1)+IF(F62=0,0,1)+IF(F81=0,0,1)+IF(F100=0,0,1)+IF(F119=0,0,1)+IF(F138=0,0,1)+IF(F157=0,0,1)+IF(F176=0,0,1)+IF(F195=0,0,1))</f>
        <v>525</v>
      </c>
      <c r="G196" s="34">
        <f t="shared" ref="G196:J196" si="87">(G24+G43+G62+G81+G100+G119+G138+G157+G176+G195)/(IF(G24=0,0,1)+IF(G43=0,0,1)+IF(G62=0,0,1)+IF(G81=0,0,1)+IF(G100=0,0,1)+IF(G119=0,0,1)+IF(G138=0,0,1)+IF(G157=0,0,1)+IF(G176=0,0,1)+IF(G195=0,0,1))</f>
        <v>21.048359999999995</v>
      </c>
      <c r="H196" s="34">
        <f t="shared" si="87"/>
        <v>24.039700000000003</v>
      </c>
      <c r="I196" s="34">
        <f t="shared" si="87"/>
        <v>80.957399999999993</v>
      </c>
      <c r="J196" s="34">
        <f t="shared" si="87"/>
        <v>582.27579999999989</v>
      </c>
      <c r="K196" s="34"/>
      <c r="L196" s="34">
        <f t="shared" ref="L196" si="88">(L24+L43+L62+L81+L100+L119+L138+L157+L176+L195)/(IF(L24=0,0,1)+IF(L43=0,0,1)+IF(L62=0,0,1)+IF(L81=0,0,1)+IF(L100=0,0,1)+IF(L119=0,0,1)+IF(L138=0,0,1)+IF(L157=0,0,1)+IF(L176=0,0,1)+IF(L195=0,0,1))</f>
        <v>107.5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2022-05-16T14:23:56Z</dcterms:created>
  <dcterms:modified xsi:type="dcterms:W3CDTF">2026-02-16T22:09:03Z</dcterms:modified>
</cp:coreProperties>
</file>